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\Dropbox\Public Physics Resources\Excel Sims\"/>
    </mc:Choice>
  </mc:AlternateContent>
  <xr:revisionPtr revIDLastSave="0" documentId="8_{7A45C1BA-55CC-4AC4-B93B-23B5A059966D}" xr6:coauthVersionLast="44" xr6:coauthVersionMax="44" xr10:uidLastSave="{00000000-0000-0000-0000-000000000000}"/>
  <bookViews>
    <workbookView xWindow="-110" yWindow="-110" windowWidth="21820" windowHeight="14020"/>
  </bookViews>
  <sheets>
    <sheet name="Decay curve" sheetId="2" r:id="rId1"/>
    <sheet name="N t curves" sheetId="3" r:id="rId2"/>
    <sheet name="A t curve" sheetId="4" r:id="rId3"/>
    <sheet name="Calculations" sheetId="1" r:id="rId4"/>
  </sheets>
  <definedNames>
    <definedName name="_xlnm.Print_Titles" localSheetId="3">Calculations!$2:$3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C7" i="1"/>
  <c r="B8" i="1"/>
  <c r="C8" i="1"/>
  <c r="C9" i="1" s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E7" i="1"/>
  <c r="D7" i="1"/>
  <c r="D8" i="1" s="1"/>
  <c r="C10" i="1" l="1"/>
  <c r="E9" i="1"/>
  <c r="E8" i="1"/>
  <c r="D9" i="1"/>
  <c r="D10" i="1" s="1"/>
  <c r="D11" i="1" s="1"/>
  <c r="C11" i="1" l="1"/>
  <c r="E10" i="1"/>
  <c r="C12" i="1" l="1"/>
  <c r="E11" i="1"/>
  <c r="D12" i="1"/>
  <c r="D13" i="1" s="1"/>
  <c r="C13" i="1" l="1"/>
  <c r="E12" i="1"/>
  <c r="C14" i="1" l="1"/>
  <c r="E13" i="1"/>
  <c r="D14" i="1"/>
  <c r="D15" i="1" s="1"/>
  <c r="C15" i="1" l="1"/>
  <c r="E14" i="1"/>
  <c r="C16" i="1" l="1"/>
  <c r="E15" i="1"/>
  <c r="D16" i="1"/>
  <c r="D17" i="1" s="1"/>
  <c r="C17" i="1" l="1"/>
  <c r="E16" i="1"/>
  <c r="C18" i="1" l="1"/>
  <c r="E17" i="1"/>
  <c r="D18" i="1"/>
  <c r="D19" i="1" s="1"/>
  <c r="C19" i="1" l="1"/>
  <c r="E18" i="1"/>
  <c r="C20" i="1" l="1"/>
  <c r="E19" i="1"/>
  <c r="D20" i="1"/>
  <c r="D21" i="1" s="1"/>
  <c r="C21" i="1" l="1"/>
  <c r="E20" i="1"/>
  <c r="C22" i="1" l="1"/>
  <c r="E21" i="1"/>
  <c r="D22" i="1"/>
  <c r="D23" i="1" s="1"/>
  <c r="C23" i="1" l="1"/>
  <c r="E22" i="1"/>
  <c r="C24" i="1" l="1"/>
  <c r="E23" i="1"/>
  <c r="D24" i="1"/>
  <c r="D25" i="1" s="1"/>
  <c r="C25" i="1" l="1"/>
  <c r="E24" i="1"/>
  <c r="C26" i="1" l="1"/>
  <c r="E25" i="1"/>
  <c r="D26" i="1"/>
  <c r="D27" i="1" s="1"/>
  <c r="C27" i="1" l="1"/>
  <c r="E26" i="1"/>
  <c r="C28" i="1" l="1"/>
  <c r="E27" i="1"/>
  <c r="D28" i="1"/>
  <c r="D29" i="1" s="1"/>
  <c r="C29" i="1" l="1"/>
  <c r="E28" i="1"/>
  <c r="C30" i="1" l="1"/>
  <c r="E29" i="1"/>
  <c r="D30" i="1"/>
  <c r="D31" i="1" s="1"/>
  <c r="C31" i="1" l="1"/>
  <c r="E30" i="1"/>
  <c r="C32" i="1" l="1"/>
  <c r="E31" i="1"/>
  <c r="D32" i="1"/>
  <c r="D33" i="1" s="1"/>
  <c r="C33" i="1" l="1"/>
  <c r="E32" i="1"/>
  <c r="C34" i="1" l="1"/>
  <c r="E33" i="1"/>
  <c r="D34" i="1"/>
  <c r="D35" i="1" s="1"/>
  <c r="C35" i="1" l="1"/>
  <c r="E34" i="1"/>
  <c r="E35" i="1" l="1"/>
  <c r="C36" i="1"/>
  <c r="D36" i="1"/>
  <c r="D37" i="1" s="1"/>
  <c r="C37" i="1" l="1"/>
  <c r="E36" i="1"/>
  <c r="C38" i="1" l="1"/>
  <c r="E37" i="1"/>
  <c r="D38" i="1"/>
  <c r="D39" i="1" s="1"/>
  <c r="C39" i="1" l="1"/>
  <c r="E38" i="1"/>
  <c r="C40" i="1" l="1"/>
  <c r="E39" i="1"/>
  <c r="D40" i="1"/>
  <c r="D41" i="1" l="1"/>
  <c r="C41" i="1"/>
  <c r="E40" i="1"/>
  <c r="C42" i="1" l="1"/>
  <c r="E41" i="1"/>
  <c r="D42" i="1"/>
  <c r="D43" i="1" s="1"/>
  <c r="C43" i="1" l="1"/>
  <c r="E42" i="1"/>
  <c r="E43" i="1" l="1"/>
  <c r="C44" i="1"/>
  <c r="D44" i="1"/>
  <c r="D45" i="1" s="1"/>
  <c r="C45" i="1" l="1"/>
  <c r="E44" i="1"/>
  <c r="C46" i="1" l="1"/>
  <c r="E45" i="1"/>
  <c r="D46" i="1"/>
  <c r="D47" i="1" s="1"/>
  <c r="C47" i="1" l="1"/>
  <c r="E46" i="1"/>
  <c r="C48" i="1" l="1"/>
  <c r="E47" i="1"/>
  <c r="D48" i="1"/>
  <c r="D49" i="1" s="1"/>
  <c r="C49" i="1" l="1"/>
  <c r="E48" i="1"/>
  <c r="C50" i="1" l="1"/>
  <c r="E49" i="1"/>
  <c r="D50" i="1"/>
  <c r="D51" i="1" s="1"/>
  <c r="C51" i="1" l="1"/>
  <c r="E50" i="1"/>
  <c r="E51" i="1" l="1"/>
  <c r="C52" i="1"/>
  <c r="D52" i="1"/>
  <c r="D53" i="1" s="1"/>
  <c r="C53" i="1" l="1"/>
  <c r="E52" i="1"/>
  <c r="C54" i="1" l="1"/>
  <c r="E53" i="1"/>
  <c r="D54" i="1"/>
  <c r="D55" i="1" s="1"/>
  <c r="C55" i="1" l="1"/>
  <c r="E54" i="1"/>
  <c r="C56" i="1" l="1"/>
  <c r="E55" i="1"/>
  <c r="D56" i="1"/>
  <c r="D57" i="1" s="1"/>
  <c r="C57" i="1" l="1"/>
  <c r="E56" i="1"/>
  <c r="C58" i="1" l="1"/>
  <c r="E57" i="1"/>
  <c r="D58" i="1"/>
  <c r="D59" i="1" s="1"/>
  <c r="C59" i="1" l="1"/>
  <c r="E58" i="1"/>
  <c r="E59" i="1" l="1"/>
  <c r="C60" i="1"/>
  <c r="D60" i="1"/>
  <c r="C61" i="1" l="1"/>
  <c r="E60" i="1"/>
  <c r="D61" i="1"/>
  <c r="D62" i="1" s="1"/>
  <c r="C62" i="1" l="1"/>
  <c r="E61" i="1"/>
  <c r="C63" i="1" l="1"/>
  <c r="E62" i="1"/>
  <c r="D63" i="1"/>
  <c r="D64" i="1" s="1"/>
  <c r="C64" i="1" l="1"/>
  <c r="E63" i="1"/>
  <c r="C65" i="1" l="1"/>
  <c r="E64" i="1"/>
  <c r="D65" i="1"/>
  <c r="D66" i="1" s="1"/>
  <c r="C66" i="1" l="1"/>
  <c r="E65" i="1"/>
  <c r="C67" i="1" l="1"/>
  <c r="E66" i="1"/>
  <c r="D67" i="1"/>
  <c r="D68" i="1" s="1"/>
  <c r="E67" i="1" l="1"/>
  <c r="C68" i="1"/>
  <c r="C69" i="1" l="1"/>
  <c r="E68" i="1"/>
  <c r="D69" i="1"/>
  <c r="D70" i="1" s="1"/>
  <c r="C70" i="1" l="1"/>
  <c r="E69" i="1"/>
  <c r="C71" i="1" l="1"/>
  <c r="E70" i="1"/>
  <c r="D71" i="1"/>
  <c r="D72" i="1" s="1"/>
  <c r="C72" i="1" l="1"/>
  <c r="E71" i="1"/>
  <c r="C73" i="1" l="1"/>
  <c r="E72" i="1"/>
  <c r="D73" i="1"/>
  <c r="D74" i="1" s="1"/>
  <c r="C74" i="1" l="1"/>
  <c r="E73" i="1"/>
  <c r="C75" i="1" l="1"/>
  <c r="E74" i="1"/>
  <c r="D75" i="1"/>
  <c r="D76" i="1" s="1"/>
  <c r="E75" i="1" l="1"/>
  <c r="C76" i="1"/>
  <c r="C77" i="1" l="1"/>
  <c r="E76" i="1"/>
  <c r="D77" i="1"/>
  <c r="D78" i="1" s="1"/>
  <c r="C78" i="1" l="1"/>
  <c r="E77" i="1"/>
  <c r="C79" i="1" l="1"/>
  <c r="E78" i="1"/>
  <c r="D79" i="1"/>
  <c r="D80" i="1" s="1"/>
  <c r="C80" i="1" l="1"/>
  <c r="E79" i="1"/>
  <c r="C81" i="1" l="1"/>
  <c r="E80" i="1"/>
  <c r="D81" i="1"/>
  <c r="D82" i="1" s="1"/>
  <c r="C82" i="1" l="1"/>
  <c r="E81" i="1"/>
  <c r="C83" i="1" l="1"/>
  <c r="E82" i="1"/>
  <c r="D83" i="1"/>
  <c r="D84" i="1" s="1"/>
  <c r="E83" i="1" l="1"/>
  <c r="C84" i="1"/>
  <c r="C85" i="1" l="1"/>
  <c r="E84" i="1"/>
  <c r="D85" i="1"/>
  <c r="D86" i="1" s="1"/>
  <c r="C86" i="1" l="1"/>
  <c r="E85" i="1"/>
  <c r="C87" i="1" l="1"/>
  <c r="E86" i="1"/>
  <c r="D87" i="1"/>
  <c r="D88" i="1" s="1"/>
  <c r="C88" i="1" l="1"/>
  <c r="E87" i="1"/>
  <c r="C89" i="1" l="1"/>
  <c r="E88" i="1"/>
  <c r="D89" i="1"/>
  <c r="D90" i="1" s="1"/>
  <c r="C90" i="1" l="1"/>
  <c r="E89" i="1"/>
  <c r="C91" i="1" l="1"/>
  <c r="E90" i="1"/>
  <c r="D91" i="1"/>
  <c r="D92" i="1" s="1"/>
  <c r="E91" i="1" l="1"/>
  <c r="C92" i="1"/>
  <c r="C93" i="1" l="1"/>
  <c r="E92" i="1"/>
  <c r="D93" i="1"/>
  <c r="D94" i="1" s="1"/>
  <c r="C94" i="1" l="1"/>
  <c r="E93" i="1"/>
  <c r="C95" i="1" l="1"/>
  <c r="E94" i="1"/>
  <c r="D95" i="1"/>
  <c r="D96" i="1" s="1"/>
  <c r="C96" i="1" l="1"/>
  <c r="E95" i="1"/>
  <c r="C97" i="1" l="1"/>
  <c r="E96" i="1"/>
  <c r="D97" i="1"/>
  <c r="D98" i="1" s="1"/>
  <c r="C98" i="1" l="1"/>
  <c r="E97" i="1"/>
  <c r="C99" i="1" l="1"/>
  <c r="E98" i="1"/>
  <c r="D99" i="1"/>
  <c r="D100" i="1" s="1"/>
  <c r="D101" i="1" l="1"/>
  <c r="E99" i="1"/>
  <c r="C100" i="1"/>
  <c r="C101" i="1" l="1"/>
  <c r="E100" i="1"/>
  <c r="D102" i="1"/>
  <c r="C102" i="1" l="1"/>
  <c r="E101" i="1"/>
  <c r="C103" i="1" l="1"/>
  <c r="E102" i="1"/>
  <c r="D103" i="1"/>
  <c r="D104" i="1" s="1"/>
  <c r="C104" i="1" l="1"/>
  <c r="E103" i="1"/>
  <c r="C105" i="1" l="1"/>
  <c r="E104" i="1"/>
  <c r="D105" i="1"/>
  <c r="D106" i="1" s="1"/>
  <c r="C106" i="1" l="1"/>
  <c r="E105" i="1"/>
  <c r="C107" i="1" l="1"/>
  <c r="E107" i="1" s="1"/>
  <c r="E106" i="1"/>
  <c r="D107" i="1"/>
</calcChain>
</file>

<file path=xl/sharedStrings.xml><?xml version="1.0" encoding="utf-8"?>
<sst xmlns="http://schemas.openxmlformats.org/spreadsheetml/2006/main" count="8" uniqueCount="8">
  <si>
    <t>Start count</t>
  </si>
  <si>
    <t>N Parent</t>
  </si>
  <si>
    <t>N Daughter</t>
  </si>
  <si>
    <t>N Product</t>
  </si>
  <si>
    <t>Activity</t>
  </si>
  <si>
    <t>Time</t>
  </si>
  <si>
    <t>Half life Parent</t>
  </si>
  <si>
    <t>Half life Daughter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</si>
</sst>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" fontId="0" fillId="0" borderId="1" xfId="0" applyNumberFormat="1" applyBorder="1"/>
    <xf numFmtId="1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Protection="1">
      <protection locked="0"/>
    </xf>
    <xf numFmtId="1" fontId="0" fillId="0" borderId="5" xfId="0" applyNumberFormat="1" applyBorder="1"/>
    <xf numFmtId="0" fontId="0" fillId="0" borderId="6" xfId="0" applyBorder="1"/>
    <xf numFmtId="0" fontId="0" fillId="0" borderId="7" xfId="0" applyBorder="1" applyProtection="1">
      <protection locked="0"/>
    </xf>
    <xf numFmtId="0" fontId="0" fillId="0" borderId="0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241379310344832E-2"/>
          <c:y val="3.2805429864253395E-2"/>
          <c:w val="0.90068965517241384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Calculations!$A$7:$A$107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Calculations!$B$7:$B$107</c:f>
              <c:numCache>
                <c:formatCode>0</c:formatCode>
                <c:ptCount val="101"/>
                <c:pt idx="0">
                  <c:v>5000</c:v>
                </c:pt>
                <c:pt idx="1">
                  <c:v>4829.6816446242283</c:v>
                </c:pt>
                <c:pt idx="2">
                  <c:v>4665.1649576840373</c:v>
                </c:pt>
                <c:pt idx="3">
                  <c:v>4506.2523130541513</c:v>
                </c:pt>
                <c:pt idx="4">
                  <c:v>4352.7528164806208</c:v>
                </c:pt>
                <c:pt idx="5">
                  <c:v>4204.4820762685722</c:v>
                </c:pt>
                <c:pt idx="6">
                  <c:v>4061.2619817811778</c:v>
                </c:pt>
                <c:pt idx="7">
                  <c:v>3922.920489483754</c:v>
                </c:pt>
                <c:pt idx="8">
                  <c:v>3789.2914162759957</c:v>
                </c:pt>
                <c:pt idx="9">
                  <c:v>3660.2142398640635</c:v>
                </c:pt>
                <c:pt idx="10">
                  <c:v>3535.533905932738</c:v>
                </c:pt>
                <c:pt idx="11">
                  <c:v>3415.1006418859888</c:v>
                </c:pt>
                <c:pt idx="12">
                  <c:v>3298.7697769322363</c:v>
                </c:pt>
                <c:pt idx="13">
                  <c:v>3186.4015682981558</c:v>
                </c:pt>
                <c:pt idx="14">
                  <c:v>3077.861033362291</c:v>
                </c:pt>
                <c:pt idx="15">
                  <c:v>2973.0177875068025</c:v>
                </c:pt>
                <c:pt idx="16">
                  <c:v>2871.7458874925878</c:v>
                </c:pt>
                <c:pt idx="17">
                  <c:v>2773.9236801696125</c:v>
                </c:pt>
                <c:pt idx="18">
                  <c:v>2679.4336563407328</c:v>
                </c:pt>
                <c:pt idx="19">
                  <c:v>2588.1623096034441</c:v>
                </c:pt>
                <c:pt idx="20">
                  <c:v>2500</c:v>
                </c:pt>
                <c:pt idx="21">
                  <c:v>2414.8408223121141</c:v>
                </c:pt>
                <c:pt idx="22">
                  <c:v>2332.5824788420186</c:v>
                </c:pt>
                <c:pt idx="23">
                  <c:v>2253.1261565270756</c:v>
                </c:pt>
                <c:pt idx="24">
                  <c:v>2176.3764082403104</c:v>
                </c:pt>
                <c:pt idx="25">
                  <c:v>2102.2410381342866</c:v>
                </c:pt>
                <c:pt idx="26">
                  <c:v>2030.6309908905889</c:v>
                </c:pt>
                <c:pt idx="27">
                  <c:v>1961.460244741877</c:v>
                </c:pt>
                <c:pt idx="28">
                  <c:v>1894.6457081379979</c:v>
                </c:pt>
                <c:pt idx="29">
                  <c:v>1830.107119932032</c:v>
                </c:pt>
                <c:pt idx="30">
                  <c:v>1767.766952966369</c:v>
                </c:pt>
                <c:pt idx="31">
                  <c:v>1707.5503209429946</c:v>
                </c:pt>
                <c:pt idx="32">
                  <c:v>1649.3848884661181</c:v>
                </c:pt>
                <c:pt idx="33">
                  <c:v>1593.2007841490779</c:v>
                </c:pt>
                <c:pt idx="34">
                  <c:v>1538.9305166811455</c:v>
                </c:pt>
                <c:pt idx="35">
                  <c:v>1486.5088937534015</c:v>
                </c:pt>
                <c:pt idx="36">
                  <c:v>1435.8729437462939</c:v>
                </c:pt>
                <c:pt idx="37">
                  <c:v>1386.9618400848062</c:v>
                </c:pt>
                <c:pt idx="38">
                  <c:v>1339.7168281703664</c:v>
                </c:pt>
                <c:pt idx="39">
                  <c:v>1294.0811548017221</c:v>
                </c:pt>
                <c:pt idx="40">
                  <c:v>1250</c:v>
                </c:pt>
                <c:pt idx="41">
                  <c:v>1207.4204111560571</c:v>
                </c:pt>
                <c:pt idx="42">
                  <c:v>1166.2912394210093</c:v>
                </c:pt>
                <c:pt idx="43">
                  <c:v>1126.5630782635378</c:v>
                </c:pt>
                <c:pt idx="44">
                  <c:v>1088.1882041201552</c:v>
                </c:pt>
                <c:pt idx="45">
                  <c:v>1051.1205190671433</c:v>
                </c:pt>
                <c:pt idx="46">
                  <c:v>1015.3154954452945</c:v>
                </c:pt>
                <c:pt idx="47">
                  <c:v>980.73012237093849</c:v>
                </c:pt>
                <c:pt idx="48">
                  <c:v>947.32285406899905</c:v>
                </c:pt>
                <c:pt idx="49">
                  <c:v>915.053559966016</c:v>
                </c:pt>
                <c:pt idx="50">
                  <c:v>883.88347648318461</c:v>
                </c:pt>
                <c:pt idx="51">
                  <c:v>853.77516047149743</c:v>
                </c:pt>
                <c:pt idx="52">
                  <c:v>824.69244423305918</c:v>
                </c:pt>
                <c:pt idx="53">
                  <c:v>796.60039207453906</c:v>
                </c:pt>
                <c:pt idx="54">
                  <c:v>769.46525834057286</c:v>
                </c:pt>
                <c:pt idx="55">
                  <c:v>743.25444687670074</c:v>
                </c:pt>
                <c:pt idx="56">
                  <c:v>717.93647187314707</c:v>
                </c:pt>
                <c:pt idx="57">
                  <c:v>693.48092004240334</c:v>
                </c:pt>
                <c:pt idx="58">
                  <c:v>669.85841408518331</c:v>
                </c:pt>
                <c:pt idx="59">
                  <c:v>647.04057740086114</c:v>
                </c:pt>
                <c:pt idx="60">
                  <c:v>625.00000000000011</c:v>
                </c:pt>
                <c:pt idx="61">
                  <c:v>603.71020557802854</c:v>
                </c:pt>
                <c:pt idx="62">
                  <c:v>583.14561971050466</c:v>
                </c:pt>
                <c:pt idx="63">
                  <c:v>563.28153913176902</c:v>
                </c:pt>
                <c:pt idx="64">
                  <c:v>544.0941020600776</c:v>
                </c:pt>
                <c:pt idx="65">
                  <c:v>525.56025953357175</c:v>
                </c:pt>
                <c:pt idx="66">
                  <c:v>507.65774772264729</c:v>
                </c:pt>
                <c:pt idx="67">
                  <c:v>490.3650611854693</c:v>
                </c:pt>
                <c:pt idx="68">
                  <c:v>473.66142703449947</c:v>
                </c:pt>
                <c:pt idx="69">
                  <c:v>457.526779983008</c:v>
                </c:pt>
                <c:pt idx="70">
                  <c:v>441.94173824159225</c:v>
                </c:pt>
                <c:pt idx="71">
                  <c:v>426.88758023574866</c:v>
                </c:pt>
                <c:pt idx="72">
                  <c:v>412.34622211652953</c:v>
                </c:pt>
                <c:pt idx="73">
                  <c:v>398.30019603726947</c:v>
                </c:pt>
                <c:pt idx="74">
                  <c:v>384.73262917028643</c:v>
                </c:pt>
                <c:pt idx="75">
                  <c:v>371.62722343835037</c:v>
                </c:pt>
                <c:pt idx="76">
                  <c:v>358.96823593657348</c:v>
                </c:pt>
                <c:pt idx="77">
                  <c:v>346.74046002120156</c:v>
                </c:pt>
                <c:pt idx="78">
                  <c:v>334.92920704259166</c:v>
                </c:pt>
                <c:pt idx="79">
                  <c:v>323.52028870043051</c:v>
                </c:pt>
                <c:pt idx="80">
                  <c:v>312.5</c:v>
                </c:pt>
                <c:pt idx="81">
                  <c:v>301.85510278901427</c:v>
                </c:pt>
                <c:pt idx="82">
                  <c:v>291.57280985525233</c:v>
                </c:pt>
                <c:pt idx="83">
                  <c:v>281.64076956588445</c:v>
                </c:pt>
                <c:pt idx="84">
                  <c:v>272.0470510300388</c:v>
                </c:pt>
                <c:pt idx="85">
                  <c:v>262.78012976678582</c:v>
                </c:pt>
                <c:pt idx="86">
                  <c:v>253.82887386132361</c:v>
                </c:pt>
                <c:pt idx="87">
                  <c:v>245.18253059273462</c:v>
                </c:pt>
                <c:pt idx="88">
                  <c:v>236.83071351724973</c:v>
                </c:pt>
                <c:pt idx="89">
                  <c:v>228.76338999150397</c:v>
                </c:pt>
                <c:pt idx="90">
                  <c:v>220.97086912079612</c:v>
                </c:pt>
                <c:pt idx="91">
                  <c:v>213.44379011787433</c:v>
                </c:pt>
                <c:pt idx="92">
                  <c:v>206.17311105826477</c:v>
                </c:pt>
                <c:pt idx="93">
                  <c:v>199.15009801863474</c:v>
                </c:pt>
                <c:pt idx="94">
                  <c:v>192.36631458514319</c:v>
                </c:pt>
                <c:pt idx="95">
                  <c:v>185.81361171917516</c:v>
                </c:pt>
                <c:pt idx="96">
                  <c:v>179.4841179682868</c:v>
                </c:pt>
                <c:pt idx="97">
                  <c:v>173.37023001060086</c:v>
                </c:pt>
                <c:pt idx="98">
                  <c:v>167.46460352129589</c:v>
                </c:pt>
                <c:pt idx="99">
                  <c:v>161.76014435021531</c:v>
                </c:pt>
                <c:pt idx="100">
                  <c:v>156.25000000000006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8E-4028-8336-6C131238A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03968"/>
        <c:axId val="1"/>
      </c:scatterChart>
      <c:valAx>
        <c:axId val="269503968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5096551724137931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174208144796380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5039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Decay Series Simulation</a:t>
            </a:r>
          </a:p>
        </c:rich>
      </c:tx>
      <c:layout>
        <c:manualLayout>
          <c:xMode val="edge"/>
          <c:yMode val="edge"/>
          <c:x val="0.4013793103448276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241379310344832E-2"/>
          <c:y val="0.12104072398190045"/>
          <c:w val="0.77724137931034487"/>
          <c:h val="0.77149321266968329"/>
        </c:manualLayout>
      </c:layout>
      <c:scatterChart>
        <c:scatterStyle val="lineMarker"/>
        <c:varyColors val="0"/>
        <c:ser>
          <c:idx val="0"/>
          <c:order val="0"/>
          <c:tx>
            <c:v>Parent</c:v>
          </c:tx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Calculations!$A$7:$A$107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Calculations!$B$7:$B$107</c:f>
              <c:numCache>
                <c:formatCode>0</c:formatCode>
                <c:ptCount val="101"/>
                <c:pt idx="0">
                  <c:v>5000</c:v>
                </c:pt>
                <c:pt idx="1">
                  <c:v>4829.6816446242283</c:v>
                </c:pt>
                <c:pt idx="2">
                  <c:v>4665.1649576840373</c:v>
                </c:pt>
                <c:pt idx="3">
                  <c:v>4506.2523130541513</c:v>
                </c:pt>
                <c:pt idx="4">
                  <c:v>4352.7528164806208</c:v>
                </c:pt>
                <c:pt idx="5">
                  <c:v>4204.4820762685722</c:v>
                </c:pt>
                <c:pt idx="6">
                  <c:v>4061.2619817811778</c:v>
                </c:pt>
                <c:pt idx="7">
                  <c:v>3922.920489483754</c:v>
                </c:pt>
                <c:pt idx="8">
                  <c:v>3789.2914162759957</c:v>
                </c:pt>
                <c:pt idx="9">
                  <c:v>3660.2142398640635</c:v>
                </c:pt>
                <c:pt idx="10">
                  <c:v>3535.533905932738</c:v>
                </c:pt>
                <c:pt idx="11">
                  <c:v>3415.1006418859888</c:v>
                </c:pt>
                <c:pt idx="12">
                  <c:v>3298.7697769322363</c:v>
                </c:pt>
                <c:pt idx="13">
                  <c:v>3186.4015682981558</c:v>
                </c:pt>
                <c:pt idx="14">
                  <c:v>3077.861033362291</c:v>
                </c:pt>
                <c:pt idx="15">
                  <c:v>2973.0177875068025</c:v>
                </c:pt>
                <c:pt idx="16">
                  <c:v>2871.7458874925878</c:v>
                </c:pt>
                <c:pt idx="17">
                  <c:v>2773.9236801696125</c:v>
                </c:pt>
                <c:pt idx="18">
                  <c:v>2679.4336563407328</c:v>
                </c:pt>
                <c:pt idx="19">
                  <c:v>2588.1623096034441</c:v>
                </c:pt>
                <c:pt idx="20">
                  <c:v>2500</c:v>
                </c:pt>
                <c:pt idx="21">
                  <c:v>2414.8408223121141</c:v>
                </c:pt>
                <c:pt idx="22">
                  <c:v>2332.5824788420186</c:v>
                </c:pt>
                <c:pt idx="23">
                  <c:v>2253.1261565270756</c:v>
                </c:pt>
                <c:pt idx="24">
                  <c:v>2176.3764082403104</c:v>
                </c:pt>
                <c:pt idx="25">
                  <c:v>2102.2410381342866</c:v>
                </c:pt>
                <c:pt idx="26">
                  <c:v>2030.6309908905889</c:v>
                </c:pt>
                <c:pt idx="27">
                  <c:v>1961.460244741877</c:v>
                </c:pt>
                <c:pt idx="28">
                  <c:v>1894.6457081379979</c:v>
                </c:pt>
                <c:pt idx="29">
                  <c:v>1830.107119932032</c:v>
                </c:pt>
                <c:pt idx="30">
                  <c:v>1767.766952966369</c:v>
                </c:pt>
                <c:pt idx="31">
                  <c:v>1707.5503209429946</c:v>
                </c:pt>
                <c:pt idx="32">
                  <c:v>1649.3848884661181</c:v>
                </c:pt>
                <c:pt idx="33">
                  <c:v>1593.2007841490779</c:v>
                </c:pt>
                <c:pt idx="34">
                  <c:v>1538.9305166811455</c:v>
                </c:pt>
                <c:pt idx="35">
                  <c:v>1486.5088937534015</c:v>
                </c:pt>
                <c:pt idx="36">
                  <c:v>1435.8729437462939</c:v>
                </c:pt>
                <c:pt idx="37">
                  <c:v>1386.9618400848062</c:v>
                </c:pt>
                <c:pt idx="38">
                  <c:v>1339.7168281703664</c:v>
                </c:pt>
                <c:pt idx="39">
                  <c:v>1294.0811548017221</c:v>
                </c:pt>
                <c:pt idx="40">
                  <c:v>1250</c:v>
                </c:pt>
                <c:pt idx="41">
                  <c:v>1207.4204111560571</c:v>
                </c:pt>
                <c:pt idx="42">
                  <c:v>1166.2912394210093</c:v>
                </c:pt>
                <c:pt idx="43">
                  <c:v>1126.5630782635378</c:v>
                </c:pt>
                <c:pt idx="44">
                  <c:v>1088.1882041201552</c:v>
                </c:pt>
                <c:pt idx="45">
                  <c:v>1051.1205190671433</c:v>
                </c:pt>
                <c:pt idx="46">
                  <c:v>1015.3154954452945</c:v>
                </c:pt>
                <c:pt idx="47">
                  <c:v>980.73012237093849</c:v>
                </c:pt>
                <c:pt idx="48">
                  <c:v>947.32285406899905</c:v>
                </c:pt>
                <c:pt idx="49">
                  <c:v>915.053559966016</c:v>
                </c:pt>
                <c:pt idx="50">
                  <c:v>883.88347648318461</c:v>
                </c:pt>
                <c:pt idx="51">
                  <c:v>853.77516047149743</c:v>
                </c:pt>
                <c:pt idx="52">
                  <c:v>824.69244423305918</c:v>
                </c:pt>
                <c:pt idx="53">
                  <c:v>796.60039207453906</c:v>
                </c:pt>
                <c:pt idx="54">
                  <c:v>769.46525834057286</c:v>
                </c:pt>
                <c:pt idx="55">
                  <c:v>743.25444687670074</c:v>
                </c:pt>
                <c:pt idx="56">
                  <c:v>717.93647187314707</c:v>
                </c:pt>
                <c:pt idx="57">
                  <c:v>693.48092004240334</c:v>
                </c:pt>
                <c:pt idx="58">
                  <c:v>669.85841408518331</c:v>
                </c:pt>
                <c:pt idx="59">
                  <c:v>647.04057740086114</c:v>
                </c:pt>
                <c:pt idx="60">
                  <c:v>625.00000000000011</c:v>
                </c:pt>
                <c:pt idx="61">
                  <c:v>603.71020557802854</c:v>
                </c:pt>
                <c:pt idx="62">
                  <c:v>583.14561971050466</c:v>
                </c:pt>
                <c:pt idx="63">
                  <c:v>563.28153913176902</c:v>
                </c:pt>
                <c:pt idx="64">
                  <c:v>544.0941020600776</c:v>
                </c:pt>
                <c:pt idx="65">
                  <c:v>525.56025953357175</c:v>
                </c:pt>
                <c:pt idx="66">
                  <c:v>507.65774772264729</c:v>
                </c:pt>
                <c:pt idx="67">
                  <c:v>490.3650611854693</c:v>
                </c:pt>
                <c:pt idx="68">
                  <c:v>473.66142703449947</c:v>
                </c:pt>
                <c:pt idx="69">
                  <c:v>457.526779983008</c:v>
                </c:pt>
                <c:pt idx="70">
                  <c:v>441.94173824159225</c:v>
                </c:pt>
                <c:pt idx="71">
                  <c:v>426.88758023574866</c:v>
                </c:pt>
                <c:pt idx="72">
                  <c:v>412.34622211652953</c:v>
                </c:pt>
                <c:pt idx="73">
                  <c:v>398.30019603726947</c:v>
                </c:pt>
                <c:pt idx="74">
                  <c:v>384.73262917028643</c:v>
                </c:pt>
                <c:pt idx="75">
                  <c:v>371.62722343835037</c:v>
                </c:pt>
                <c:pt idx="76">
                  <c:v>358.96823593657348</c:v>
                </c:pt>
                <c:pt idx="77">
                  <c:v>346.74046002120156</c:v>
                </c:pt>
                <c:pt idx="78">
                  <c:v>334.92920704259166</c:v>
                </c:pt>
                <c:pt idx="79">
                  <c:v>323.52028870043051</c:v>
                </c:pt>
                <c:pt idx="80">
                  <c:v>312.5</c:v>
                </c:pt>
                <c:pt idx="81">
                  <c:v>301.85510278901427</c:v>
                </c:pt>
                <c:pt idx="82">
                  <c:v>291.57280985525233</c:v>
                </c:pt>
                <c:pt idx="83">
                  <c:v>281.64076956588445</c:v>
                </c:pt>
                <c:pt idx="84">
                  <c:v>272.0470510300388</c:v>
                </c:pt>
                <c:pt idx="85">
                  <c:v>262.78012976678582</c:v>
                </c:pt>
                <c:pt idx="86">
                  <c:v>253.82887386132361</c:v>
                </c:pt>
                <c:pt idx="87">
                  <c:v>245.18253059273462</c:v>
                </c:pt>
                <c:pt idx="88">
                  <c:v>236.83071351724973</c:v>
                </c:pt>
                <c:pt idx="89">
                  <c:v>228.76338999150397</c:v>
                </c:pt>
                <c:pt idx="90">
                  <c:v>220.97086912079612</c:v>
                </c:pt>
                <c:pt idx="91">
                  <c:v>213.44379011787433</c:v>
                </c:pt>
                <c:pt idx="92">
                  <c:v>206.17311105826477</c:v>
                </c:pt>
                <c:pt idx="93">
                  <c:v>199.15009801863474</c:v>
                </c:pt>
                <c:pt idx="94">
                  <c:v>192.36631458514319</c:v>
                </c:pt>
                <c:pt idx="95">
                  <c:v>185.81361171917516</c:v>
                </c:pt>
                <c:pt idx="96">
                  <c:v>179.4841179682868</c:v>
                </c:pt>
                <c:pt idx="97">
                  <c:v>173.37023001060086</c:v>
                </c:pt>
                <c:pt idx="98">
                  <c:v>167.46460352129589</c:v>
                </c:pt>
                <c:pt idx="99">
                  <c:v>161.76014435021531</c:v>
                </c:pt>
                <c:pt idx="100">
                  <c:v>156.25000000000006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F3F-4512-9F66-C4019BCF0B6A}"/>
            </c:ext>
          </c:extLst>
        </c:ser>
        <c:ser>
          <c:idx val="1"/>
          <c:order val="1"/>
          <c:tx>
            <c:v>Daughter</c:v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Calculations!$A$7:$A$107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Calculations!$C$7:$C$107</c:f>
              <c:numCache>
                <c:formatCode>0</c:formatCode>
                <c:ptCount val="101"/>
                <c:pt idx="0">
                  <c:v>0</c:v>
                </c:pt>
                <c:pt idx="1">
                  <c:v>170.31835537577172</c:v>
                </c:pt>
                <c:pt idx="2">
                  <c:v>275.80719840280119</c:v>
                </c:pt>
                <c:pt idx="3">
                  <c:v>339.13235205716768</c:v>
                </c:pt>
                <c:pt idx="4">
                  <c:v>375.09753179815385</c:v>
                </c:pt>
                <c:pt idx="5">
                  <c:v>393.36937370976011</c:v>
                </c:pt>
                <c:pt idx="6">
                  <c:v>400.25803204437864</c:v>
                </c:pt>
                <c:pt idx="7">
                  <c:v>399.88066113778586</c:v>
                </c:pt>
                <c:pt idx="8">
                  <c:v>394.92165793149252</c:v>
                </c:pt>
                <c:pt idx="9">
                  <c:v>387.12941747478817</c:v>
                </c:pt>
                <c:pt idx="10">
                  <c:v>377.640919288882</c:v>
                </c:pt>
                <c:pt idx="11">
                  <c:v>367.19381410105393</c:v>
                </c:pt>
                <c:pt idx="12">
                  <c:v>356.26500057320737</c:v>
                </c:pt>
                <c:pt idx="13">
                  <c:v>345.16116886753485</c:v>
                </c:pt>
                <c:pt idx="14">
                  <c:v>334.07795828374617</c:v>
                </c:pt>
                <c:pt idx="15">
                  <c:v>323.13860670343382</c:v>
                </c:pt>
                <c:pt idx="16">
                  <c:v>312.41919963437141</c:v>
                </c:pt>
                <c:pt idx="17">
                  <c:v>301.96516326766715</c:v>
                </c:pt>
                <c:pt idx="18">
                  <c:v>291.80203632339328</c:v>
                </c:pt>
                <c:pt idx="19">
                  <c:v>281.94250368107657</c:v>
                </c:pt>
                <c:pt idx="20">
                  <c:v>272.39098753124557</c:v>
                </c:pt>
                <c:pt idx="21">
                  <c:v>263.14664271052038</c:v>
                </c:pt>
                <c:pt idx="22">
                  <c:v>254.20530944630963</c:v>
                </c:pt>
                <c:pt idx="23">
                  <c:v>245.56078499821365</c:v>
                </c:pt>
                <c:pt idx="24">
                  <c:v>237.20565039617952</c:v>
                </c:pt>
                <c:pt idx="25">
                  <c:v>229.13180660970343</c:v>
                </c:pt>
                <c:pt idx="26">
                  <c:v>221.33082098933977</c:v>
                </c:pt>
                <c:pt idx="27">
                  <c:v>213.79414986816232</c:v>
                </c:pt>
                <c:pt idx="28">
                  <c:v>206.51328037137787</c:v>
                </c:pt>
                <c:pt idx="29">
                  <c:v>199.47981955854073</c:v>
                </c:pt>
                <c:pt idx="30">
                  <c:v>192.68554927139917</c:v>
                </c:pt>
                <c:pt idx="31">
                  <c:v>186.12245868871616</c:v>
                </c:pt>
                <c:pt idx="32">
                  <c:v>179.78276242610843</c:v>
                </c:pt>
                <c:pt idx="33">
                  <c:v>173.6589092986809</c:v>
                </c:pt>
                <c:pt idx="34">
                  <c:v>167.74358508686532</c:v>
                </c:pt>
                <c:pt idx="35">
                  <c:v>162.02971148462035</c:v>
                </c:pt>
                <c:pt idx="36">
                  <c:v>156.51044265047494</c:v>
                </c:pt>
                <c:pt idx="37">
                  <c:v>151.17916028627977</c:v>
                </c:pt>
                <c:pt idx="38">
                  <c:v>146.02946784479215</c:v>
                </c:pt>
                <c:pt idx="39">
                  <c:v>141.05518425579305</c:v>
                </c:pt>
                <c:pt idx="40">
                  <c:v>136.25033742238185</c:v>
                </c:pt>
                <c:pt idx="41">
                  <c:v>131.60915764899218</c:v>
                </c:pt>
                <c:pt idx="42">
                  <c:v>127.12607110390579</c:v>
                </c:pt>
                <c:pt idx="43">
                  <c:v>122.79569338070958</c:v>
                </c:pt>
                <c:pt idx="44">
                  <c:v>118.61282319822101</c:v>
                </c:pt>
                <c:pt idx="45">
                  <c:v>114.57243626218185</c:v>
                </c:pt>
                <c:pt idx="46">
                  <c:v>110.66967930152298</c:v>
                </c:pt>
                <c:pt idx="47">
                  <c:v>106.89986428521695</c:v>
                </c:pt>
                <c:pt idx="48">
                  <c:v>103.25846282138693</c:v>
                </c:pt>
                <c:pt idx="49">
                  <c:v>99.741100737570832</c:v>
                </c:pt>
                <c:pt idx="50">
                  <c:v>96.343552839305872</c:v>
                </c:pt>
                <c:pt idx="51">
                  <c:v>93.06173784314656</c:v>
                </c:pt>
                <c:pt idx="52">
                  <c:v>89.891713479591914</c:v>
                </c:pt>
                <c:pt idx="53">
                  <c:v>86.829671761071253</c:v>
                </c:pt>
                <c:pt idx="54">
                  <c:v>83.871934409971431</c:v>
                </c:pt>
                <c:pt idx="55">
                  <c:v>81.014948441653374</c:v>
                </c:pt>
                <c:pt idx="56">
                  <c:v>78.255281897436362</c:v>
                </c:pt>
                <c:pt idx="57">
                  <c:v>75.589619722614216</c:v>
                </c:pt>
                <c:pt idx="58">
                  <c:v>73.014759784670005</c:v>
                </c:pt>
                <c:pt idx="59">
                  <c:v>70.527609026989325</c:v>
                </c:pt>
                <c:pt idx="60">
                  <c:v>68.125179753504455</c:v>
                </c:pt>
                <c:pt idx="61">
                  <c:v>65.804586039835499</c:v>
                </c:pt>
                <c:pt idx="62">
                  <c:v>63.563040266646219</c:v>
                </c:pt>
                <c:pt idx="63">
                  <c:v>61.397849771059811</c:v>
                </c:pt>
                <c:pt idx="64">
                  <c:v>59.306413612124636</c:v>
                </c:pt>
                <c:pt idx="65">
                  <c:v>57.286219446447411</c:v>
                </c:pt>
                <c:pt idx="66">
                  <c:v>55.33484051025021</c:v>
                </c:pt>
                <c:pt idx="67">
                  <c:v>53.449932704221105</c:v>
                </c:pt>
                <c:pt idx="68">
                  <c:v>51.629231777666106</c:v>
                </c:pt>
                <c:pt idx="69">
                  <c:v>49.87055060857498</c:v>
                </c:pt>
                <c:pt idx="70">
                  <c:v>48.171776576337827</c:v>
                </c:pt>
                <c:pt idx="71">
                  <c:v>46.530869023955326</c:v>
                </c:pt>
                <c:pt idx="72">
                  <c:v>44.94585680669509</c:v>
                </c:pt>
                <c:pt idx="73">
                  <c:v>43.414835924249289</c:v>
                </c:pt>
                <c:pt idx="74">
                  <c:v>41.93596723354932</c:v>
                </c:pt>
                <c:pt idx="75">
                  <c:v>40.507474239490904</c:v>
                </c:pt>
                <c:pt idx="76">
                  <c:v>39.127640960913929</c:v>
                </c:pt>
                <c:pt idx="77">
                  <c:v>37.794809869276193</c:v>
                </c:pt>
                <c:pt idx="78">
                  <c:v>36.507379897542101</c:v>
                </c:pt>
                <c:pt idx="79">
                  <c:v>35.263804516897181</c:v>
                </c:pt>
                <c:pt idx="80">
                  <c:v>34.062589878975523</c:v>
                </c:pt>
                <c:pt idx="81">
                  <c:v>32.902293021370447</c:v>
                </c:pt>
                <c:pt idx="82">
                  <c:v>31.781520134272341</c:v>
                </c:pt>
                <c:pt idx="83">
                  <c:v>30.698924886150216</c:v>
                </c:pt>
                <c:pt idx="84">
                  <c:v>29.653206806467587</c:v>
                </c:pt>
                <c:pt idx="85">
                  <c:v>28.643109723488575</c:v>
                </c:pt>
                <c:pt idx="86">
                  <c:v>27.667420255298147</c:v>
                </c:pt>
                <c:pt idx="87">
                  <c:v>26.724966352223625</c:v>
                </c:pt>
                <c:pt idx="88">
                  <c:v>25.814615888906907</c:v>
                </c:pt>
                <c:pt idx="89">
                  <c:v>24.935275304335775</c:v>
                </c:pt>
                <c:pt idx="90">
                  <c:v>24.085888288200437</c:v>
                </c:pt>
                <c:pt idx="91">
                  <c:v>23.265434511998262</c:v>
                </c:pt>
                <c:pt idx="92">
                  <c:v>22.472928403361003</c:v>
                </c:pt>
                <c:pt idx="93">
                  <c:v>21.707417962133437</c:v>
                </c:pt>
                <c:pt idx="94">
                  <c:v>20.967983616780437</c:v>
                </c:pt>
                <c:pt idx="95">
                  <c:v>20.253737119749225</c:v>
                </c:pt>
                <c:pt idx="96">
                  <c:v>19.563820480459345</c:v>
                </c:pt>
                <c:pt idx="97">
                  <c:v>18.897404934639624</c:v>
                </c:pt>
                <c:pt idx="98">
                  <c:v>18.253689948772077</c:v>
                </c:pt>
                <c:pt idx="99">
                  <c:v>17.631902258449259</c:v>
                </c:pt>
                <c:pt idx="100">
                  <c:v>17.031294939488198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F3F-4512-9F66-C4019BCF0B6A}"/>
            </c:ext>
          </c:extLst>
        </c:ser>
        <c:ser>
          <c:idx val="2"/>
          <c:order val="2"/>
          <c:tx>
            <c:v>Grand-daughter</c:v>
          </c:tx>
          <c:spPr>
            <a:ln w="19050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Calculations!$A$7:$A$107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Calculations!$D$7:$D$107</c:f>
              <c:numCache>
                <c:formatCode>0</c:formatCode>
                <c:ptCount val="101"/>
                <c:pt idx="0">
                  <c:v>0</c:v>
                </c:pt>
                <c:pt idx="1">
                  <c:v>0</c:v>
                </c:pt>
                <c:pt idx="2">
                  <c:v>59.027843913161483</c:v>
                </c:pt>
                <c:pt idx="3">
                  <c:v>154.61533488868102</c:v>
                </c:pt>
                <c:pt idx="4">
                  <c:v>272.14965172122527</c:v>
                </c:pt>
                <c:pt idx="5">
                  <c:v>402.14855002166769</c:v>
                </c:pt>
                <c:pt idx="6">
                  <c:v>538.47998617444352</c:v>
                </c:pt>
                <c:pt idx="7">
                  <c:v>677.19884937846018</c:v>
                </c:pt>
                <c:pt idx="8">
                  <c:v>815.78692579251174</c:v>
                </c:pt>
                <c:pt idx="9">
                  <c:v>952.6563426611483</c:v>
                </c:pt>
                <c:pt idx="10">
                  <c:v>1086.82517477838</c:v>
                </c:pt>
                <c:pt idx="11">
                  <c:v>1217.7055440129573</c:v>
                </c:pt>
                <c:pt idx="12">
                  <c:v>1344.9652224945564</c:v>
                </c:pt>
                <c:pt idx="13">
                  <c:v>1468.4372628343094</c:v>
                </c:pt>
                <c:pt idx="14">
                  <c:v>1588.061008353963</c:v>
                </c:pt>
                <c:pt idx="15">
                  <c:v>1703.8436057897638</c:v>
                </c:pt>
                <c:pt idx="16">
                  <c:v>1815.834912873041</c:v>
                </c:pt>
                <c:pt idx="17">
                  <c:v>1924.1111565627207</c:v>
                </c:pt>
                <c:pt idx="18">
                  <c:v>2028.7643073358743</c:v>
                </c:pt>
                <c:pt idx="19">
                  <c:v>2129.8951867154797</c:v>
                </c:pt>
                <c:pt idx="20">
                  <c:v>2227.6090124687548</c:v>
                </c:pt>
                <c:pt idx="21">
                  <c:v>2322.0125349773657</c:v>
                </c:pt>
                <c:pt idx="22">
                  <c:v>2413.2122117116719</c:v>
                </c:pt>
                <c:pt idx="23">
                  <c:v>2501.3130584747109</c:v>
                </c:pt>
                <c:pt idx="24">
                  <c:v>2586.4179413635102</c:v>
                </c:pt>
                <c:pt idx="25">
                  <c:v>2668.6271552560102</c:v>
                </c:pt>
                <c:pt idx="26">
                  <c:v>2748.0381881200715</c:v>
                </c:pt>
                <c:pt idx="27">
                  <c:v>2824.7456053899609</c:v>
                </c:pt>
                <c:pt idx="28">
                  <c:v>2898.8410114906246</c:v>
                </c:pt>
                <c:pt idx="29">
                  <c:v>2970.4130605094279</c:v>
                </c:pt>
                <c:pt idx="30">
                  <c:v>3039.5474977622325</c:v>
                </c:pt>
                <c:pt idx="31">
                  <c:v>3106.32722036829</c:v>
                </c:pt>
                <c:pt idx="32">
                  <c:v>3170.8323491077745</c:v>
                </c:pt>
                <c:pt idx="33">
                  <c:v>3233.1403065522422</c:v>
                </c:pt>
                <c:pt idx="34">
                  <c:v>3293.3258982319903</c:v>
                </c:pt>
                <c:pt idx="35">
                  <c:v>3351.4613947619791</c:v>
                </c:pt>
                <c:pt idx="36">
                  <c:v>3407.6166136032321</c:v>
                </c:pt>
                <c:pt idx="37">
                  <c:v>3461.8589996289147</c:v>
                </c:pt>
                <c:pt idx="38">
                  <c:v>3514.2537039848421</c:v>
                </c:pt>
                <c:pt idx="39">
                  <c:v>3564.8636609424857</c:v>
                </c:pt>
                <c:pt idx="40">
                  <c:v>3613.7496625776189</c:v>
                </c:pt>
                <c:pt idx="41">
                  <c:v>3660.9704311949513</c:v>
                </c:pt>
                <c:pt idx="42">
                  <c:v>3706.5826894750853</c:v>
                </c:pt>
                <c:pt idx="43">
                  <c:v>3750.6412283557529</c:v>
                </c:pt>
                <c:pt idx="44">
                  <c:v>3793.1989726816241</c:v>
                </c:pt>
                <c:pt idx="45">
                  <c:v>3834.3070446706752</c:v>
                </c:pt>
                <c:pt idx="46">
                  <c:v>3874.0148252531831</c:v>
                </c:pt>
                <c:pt idx="47">
                  <c:v>3912.3700133438451</c:v>
                </c:pt>
                <c:pt idx="48">
                  <c:v>3949.4186831096144</c:v>
                </c:pt>
                <c:pt idx="49">
                  <c:v>3985.2053392964135</c:v>
                </c:pt>
                <c:pt idx="50">
                  <c:v>4019.7729706775099</c:v>
                </c:pt>
                <c:pt idx="51">
                  <c:v>4053.1631016853562</c:v>
                </c:pt>
                <c:pt idx="52">
                  <c:v>4085.4158422873493</c:v>
                </c:pt>
                <c:pt idx="53">
                  <c:v>4116.5699361643901</c:v>
                </c:pt>
                <c:pt idx="54">
                  <c:v>4146.6628072494559</c:v>
                </c:pt>
                <c:pt idx="55">
                  <c:v>4175.7306046816457</c:v>
                </c:pt>
                <c:pt idx="56">
                  <c:v>4203.808246229416</c:v>
                </c:pt>
                <c:pt idx="57">
                  <c:v>4230.9294602349819</c:v>
                </c:pt>
                <c:pt idx="58">
                  <c:v>4257.1268261301466</c:v>
                </c:pt>
                <c:pt idx="59">
                  <c:v>4282.4318135721496</c:v>
                </c:pt>
                <c:pt idx="60">
                  <c:v>4306.8748202464958</c:v>
                </c:pt>
                <c:pt idx="61">
                  <c:v>4330.4852083821361</c:v>
                </c:pt>
                <c:pt idx="62">
                  <c:v>4353.291340022849</c:v>
                </c:pt>
                <c:pt idx="63">
                  <c:v>4375.3206110971714</c:v>
                </c:pt>
                <c:pt idx="64">
                  <c:v>4396.5994843277977</c:v>
                </c:pt>
                <c:pt idx="65">
                  <c:v>4417.1535210199809</c:v>
                </c:pt>
                <c:pt idx="66">
                  <c:v>4437.0074117671029</c:v>
                </c:pt>
                <c:pt idx="67">
                  <c:v>4456.1850061103096</c:v>
                </c:pt>
                <c:pt idx="68">
                  <c:v>4474.7093411878341</c:v>
                </c:pt>
                <c:pt idx="69">
                  <c:v>4492.6026694084167</c:v>
                </c:pt>
                <c:pt idx="70">
                  <c:v>4509.8864851820699</c:v>
                </c:pt>
                <c:pt idx="71">
                  <c:v>4526.5815507402958</c:v>
                </c:pt>
                <c:pt idx="72">
                  <c:v>4542.7079210767752</c:v>
                </c:pt>
                <c:pt idx="73">
                  <c:v>4558.2849680384807</c:v>
                </c:pt>
                <c:pt idx="74">
                  <c:v>4573.3314035961639</c:v>
                </c:pt>
                <c:pt idx="75">
                  <c:v>4587.8653023221586</c:v>
                </c:pt>
                <c:pt idx="76">
                  <c:v>4601.9041231025121</c:v>
                </c:pt>
                <c:pt idx="77">
                  <c:v>4615.464730109522</c:v>
                </c:pt>
                <c:pt idx="78">
                  <c:v>4628.5634130598655</c:v>
                </c:pt>
                <c:pt idx="79">
                  <c:v>4641.2159067826715</c:v>
                </c:pt>
                <c:pt idx="80">
                  <c:v>4653.4374101210233</c:v>
                </c:pt>
                <c:pt idx="81">
                  <c:v>4665.2426041896142</c:v>
                </c:pt>
                <c:pt idx="82">
                  <c:v>4676.6456700104745</c:v>
                </c:pt>
                <c:pt idx="83">
                  <c:v>4687.6603055479645</c:v>
                </c:pt>
                <c:pt idx="84">
                  <c:v>4698.2997421634927</c:v>
                </c:pt>
                <c:pt idx="85">
                  <c:v>4708.5767605097244</c:v>
                </c:pt>
                <c:pt idx="86">
                  <c:v>4718.5037058833768</c:v>
                </c:pt>
                <c:pt idx="87">
                  <c:v>4728.0925030550407</c:v>
                </c:pt>
                <c:pt idx="88">
                  <c:v>4737.3546705938425</c:v>
                </c:pt>
                <c:pt idx="89">
                  <c:v>4746.3013347041597</c:v>
                </c:pt>
                <c:pt idx="90">
                  <c:v>4754.9432425910027</c:v>
                </c:pt>
                <c:pt idx="91">
                  <c:v>4763.2907753701265</c:v>
                </c:pt>
                <c:pt idx="92">
                  <c:v>4771.353960538373</c:v>
                </c:pt>
                <c:pt idx="93">
                  <c:v>4779.1424840192303</c:v>
                </c:pt>
                <c:pt idx="94">
                  <c:v>4786.6657017980751</c:v>
                </c:pt>
                <c:pt idx="95">
                  <c:v>4793.9326511610743</c:v>
                </c:pt>
                <c:pt idx="96">
                  <c:v>4800.9520615512529</c:v>
                </c:pt>
                <c:pt idx="97">
                  <c:v>4807.7323650547587</c:v>
                </c:pt>
                <c:pt idx="98">
                  <c:v>4814.2817065299314</c:v>
                </c:pt>
                <c:pt idx="99">
                  <c:v>4820.6079533913344</c:v>
                </c:pt>
                <c:pt idx="100">
                  <c:v>4826.7187050605107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F3F-4512-9F66-C4019BCF0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06592"/>
        <c:axId val="1"/>
      </c:scatterChart>
      <c:valAx>
        <c:axId val="269506592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44758620689655171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5000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61538461538461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5065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862068965517237"/>
          <c:y val="0.45701357466063347"/>
          <c:w val="0.11862068965517242"/>
          <c:h val="9.95475113122171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655172413793098E-2"/>
          <c:y val="3.2805429864253395E-2"/>
          <c:w val="0.90827586206896549"/>
          <c:h val="0.85972850678733037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Calculations!$A$7:$A$107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xVal>
          <c:yVal>
            <c:numRef>
              <c:f>Calculations!$E$7:$E$107</c:f>
              <c:numCache>
                <c:formatCode>0</c:formatCode>
                <c:ptCount val="101"/>
                <c:pt idx="0">
                  <c:v>173.28679513998631</c:v>
                </c:pt>
                <c:pt idx="1">
                  <c:v>226.41185466183165</c:v>
                </c:pt>
                <c:pt idx="2">
                  <c:v>257.26978783880691</c:v>
                </c:pt>
                <c:pt idx="3">
                  <c:v>273.70912111680508</c:v>
                </c:pt>
                <c:pt idx="4">
                  <c:v>280.85381542133757</c:v>
                </c:pt>
                <c:pt idx="5">
                  <c:v>282.04768099679512</c:v>
                </c:pt>
                <c:pt idx="6">
                  <c:v>279.47147781336264</c:v>
                </c:pt>
                <c:pt idx="7">
                  <c:v>274.54614025637682</c:v>
                </c:pt>
                <c:pt idx="8">
                  <c:v>268.19624994422202</c:v>
                </c:pt>
                <c:pt idx="9">
                  <c:v>261.02219114758867</c:v>
                </c:pt>
                <c:pt idx="10">
                  <c:v>253.41263716814564</c:v>
                </c:pt>
                <c:pt idx="11">
                  <c:v>245.61804754418574</c:v>
                </c:pt>
                <c:pt idx="12">
                  <c:v>237.79868884959996</c:v>
                </c:pt>
                <c:pt idx="13">
                  <c:v>230.05600867953621</c:v>
                </c:pt>
                <c:pt idx="14">
                  <c:v>222.4531323073204</c:v>
                </c:pt>
                <c:pt idx="15">
                  <c:v>215.02825194152243</c:v>
                </c:pt>
                <c:pt idx="16">
                  <c:v>207.80337194968487</c:v>
                </c:pt>
                <c:pt idx="17">
                  <c:v>200.79001967305524</c:v>
                </c:pt>
                <c:pt idx="18">
                  <c:v>193.9929735991056</c:v>
                </c:pt>
                <c:pt idx="19">
                  <c:v>187.41269613993228</c:v>
                </c:pt>
                <c:pt idx="20">
                  <c:v>181.04692007860419</c:v>
                </c:pt>
                <c:pt idx="21">
                  <c:v>174.89168210864131</c:v>
                </c:pt>
                <c:pt idx="22">
                  <c:v>168.94199519468265</c:v>
                </c:pt>
                <c:pt idx="23">
                  <c:v>163.19228503092978</c:v>
                </c:pt>
                <c:pt idx="24">
                  <c:v>157.63667245294752</c:v>
                </c:pt>
                <c:pt idx="25">
                  <c:v>152.26915528607094</c:v>
                </c:pt>
                <c:pt idx="26">
                  <c:v>147.08372457456238</c:v>
                </c:pt>
                <c:pt idx="27">
                  <c:v>142.07443802182615</c:v>
                </c:pt>
                <c:pt idx="28">
                  <c:v>137.23546555659573</c:v>
                </c:pt>
                <c:pt idx="29">
                  <c:v>132.56111676798304</c:v>
                </c:pt>
                <c:pt idx="30">
                  <c:v>128.04585657284159</c:v>
                </c:pt>
                <c:pt idx="31">
                  <c:v>123.68431327077757</c:v>
                </c:pt>
                <c:pt idx="32">
                  <c:v>119.47128169939126</c:v>
                </c:pt>
                <c:pt idx="33">
                  <c:v>115.40172325968933</c:v>
                </c:pt>
                <c:pt idx="34">
                  <c:v>111.47076396574877</c:v>
                </c:pt>
                <c:pt idx="35">
                  <c:v>107.67369127037566</c:v>
                </c:pt>
                <c:pt idx="36">
                  <c:v>104.0059501556855</c:v>
                </c:pt>
                <c:pt idx="37">
                  <c:v>100.46313880587829</c:v>
                </c:pt>
                <c:pt idx="38">
                  <c:v>97.041004067393544</c:v>
                </c:pt>
                <c:pt idx="39">
                  <c:v>93.735436828461857</c:v>
                </c:pt>
                <c:pt idx="40">
                  <c:v>90.542467402329166</c:v>
                </c:pt>
                <c:pt idx="41">
                  <c:v>87.458260967301683</c:v>
                </c:pt>
                <c:pt idx="42">
                  <c:v>84.479113096489556</c:v>
                </c:pt>
                <c:pt idx="43">
                  <c:v>81.601445396936398</c:v>
                </c:pt>
                <c:pt idx="44">
                  <c:v>78.821801269274872</c:v>
                </c:pt>
                <c:pt idx="45">
                  <c:v>76.136841793512531</c:v>
                </c:pt>
                <c:pt idx="46">
                  <c:v>73.543341742998479</c:v>
                </c:pt>
                <c:pt idx="47">
                  <c:v>71.038185726350775</c:v>
                </c:pt>
                <c:pt idx="48">
                  <c:v>68.618364455695499</c:v>
                </c:pt>
                <c:pt idx="49">
                  <c:v>66.280971138685587</c:v>
                </c:pt>
                <c:pt idx="50">
                  <c:v>64.02319799123859</c:v>
                </c:pt>
                <c:pt idx="51">
                  <c:v>61.842332867639556</c:v>
                </c:pt>
                <c:pt idx="52">
                  <c:v>59.735756004502527</c:v>
                </c:pt>
                <c:pt idx="53">
                  <c:v>57.700936875036703</c:v>
                </c:pt>
                <c:pt idx="54">
                  <c:v>55.735431150070077</c:v>
                </c:pt>
                <c:pt idx="55">
                  <c:v>53.836877762332023</c:v>
                </c:pt>
                <c:pt idx="56">
                  <c:v>52.002996070567193</c:v>
                </c:pt>
                <c:pt idx="57">
                  <c:v>50.231583120139675</c:v>
                </c:pt>
                <c:pt idx="58">
                  <c:v>48.520510996877903</c:v>
                </c:pt>
                <c:pt idx="59">
                  <c:v>46.867724271010196</c:v>
                </c:pt>
                <c:pt idx="60">
                  <c:v>45.271237528138833</c:v>
                </c:pt>
                <c:pt idx="61">
                  <c:v>43.729132984296925</c:v>
                </c:pt>
                <c:pt idx="62">
                  <c:v>42.239558182232969</c:v>
                </c:pt>
                <c:pt idx="63">
                  <c:v>40.800723766159201</c:v>
                </c:pt>
                <c:pt idx="64">
                  <c:v>39.410901332294969</c:v>
                </c:pt>
                <c:pt idx="65">
                  <c:v>38.068421352624085</c:v>
                </c:pt>
                <c:pt idx="66">
                  <c:v>36.771671169375338</c:v>
                </c:pt>
                <c:pt idx="67">
                  <c:v>35.519093057815489</c:v>
                </c:pt>
                <c:pt idx="68">
                  <c:v>34.309182355030771</c:v>
                </c:pt>
                <c:pt idx="69">
                  <c:v>33.140485652447524</c:v>
                </c:pt>
                <c:pt idx="70">
                  <c:v>32.01159904992214</c:v>
                </c:pt>
                <c:pt idx="71">
                  <c:v>30.921166469302694</c:v>
                </c:pt>
                <c:pt idx="72">
                  <c:v>29.867878025436735</c:v>
                </c:pt>
                <c:pt idx="73">
                  <c:v>28.850468452668352</c:v>
                </c:pt>
                <c:pt idx="74">
                  <c:v>27.86771558493443</c:v>
                </c:pt>
                <c:pt idx="75">
                  <c:v>26.918438887634537</c:v>
                </c:pt>
                <c:pt idx="76">
                  <c:v>26.001498039510317</c:v>
                </c:pt>
                <c:pt idx="77">
                  <c:v>25.11579156283171</c:v>
                </c:pt>
                <c:pt idx="78">
                  <c:v>24.260255500243595</c:v>
                </c:pt>
                <c:pt idx="79">
                  <c:v>23.433862136684319</c:v>
                </c:pt>
                <c:pt idx="80">
                  <c:v>22.635618764839951</c:v>
                </c:pt>
                <c:pt idx="81">
                  <c:v>21.864566492651932</c:v>
                </c:pt>
                <c:pt idx="82">
                  <c:v>21.119779091445462</c:v>
                </c:pt>
                <c:pt idx="83">
                  <c:v>20.400361883294583</c:v>
                </c:pt>
                <c:pt idx="84">
                  <c:v>19.705450666287941</c:v>
                </c:pt>
                <c:pt idx="85">
                  <c:v>19.034210676403838</c:v>
                </c:pt>
                <c:pt idx="86">
                  <c:v>18.385835584747639</c:v>
                </c:pt>
                <c:pt idx="87">
                  <c:v>17.759546528946935</c:v>
                </c:pt>
                <c:pt idx="88">
                  <c:v>17.154591177540983</c:v>
                </c:pt>
                <c:pt idx="89">
                  <c:v>16.570242826240495</c:v>
                </c:pt>
                <c:pt idx="90">
                  <c:v>16.005799524971994</c:v>
                </c:pt>
                <c:pt idx="91">
                  <c:v>15.460583234658486</c:v>
                </c:pt>
                <c:pt idx="92">
                  <c:v>14.93393901272303</c:v>
                </c:pt>
                <c:pt idx="93">
                  <c:v>14.425234226337222</c:v>
                </c:pt>
                <c:pt idx="94">
                  <c:v>13.933857792469215</c:v>
                </c:pt>
                <c:pt idx="95">
                  <c:v>13.459219443818576</c:v>
                </c:pt>
                <c:pt idx="96">
                  <c:v>13.000749019755986</c:v>
                </c:pt>
                <c:pt idx="97">
                  <c:v>12.557895781416386</c:v>
                </c:pt>
                <c:pt idx="98">
                  <c:v>12.130127750122156</c:v>
                </c:pt>
                <c:pt idx="99">
                  <c:v>11.716931068342394</c:v>
                </c:pt>
                <c:pt idx="100">
                  <c:v>11.317809382420128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14-44EA-B96A-8E8265683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9504296"/>
        <c:axId val="1"/>
      </c:scatterChart>
      <c:valAx>
        <c:axId val="269504296"/>
        <c:scaling>
          <c:orientation val="minMax"/>
          <c:max val="10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Time</a:t>
                </a:r>
              </a:p>
            </c:rich>
          </c:tx>
          <c:layout>
            <c:manualLayout>
              <c:xMode val="edge"/>
              <c:yMode val="edge"/>
              <c:x val="0.50551724137931031"/>
              <c:y val="0.94343891402714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Activity</a:t>
                </a:r>
              </a:p>
            </c:rich>
          </c:tx>
          <c:layout>
            <c:manualLayout>
              <c:xMode val="edge"/>
              <c:yMode val="edge"/>
              <c:x val="9.655172413793104E-3"/>
              <c:y val="0.4196832579185520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504296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1" workbookViewId="0"/>
  </sheetViews>
  <pageMargins left="0.75" right="0.75" top="1" bottom="1" header="0.5" footer="0.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240989C-3831-4726-BF58-00DA194C8F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7724E4-6853-44EE-A527-8045F9548E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44" cy="5614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9A4FB7-D651-45FC-8E3B-8AAD2F44DF5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workbookViewId="0">
      <pane ySplit="3" topLeftCell="A4" activePane="bottomLeft" state="frozenSplit"/>
      <selection pane="bottomLeft" activeCell="E3" sqref="E3"/>
    </sheetView>
  </sheetViews>
  <sheetFormatPr defaultRowHeight="12.5" x14ac:dyDescent="0.25"/>
  <cols>
    <col min="2" max="4" width="15.7265625" customWidth="1"/>
    <col min="5" max="5" width="15.7265625" style="3" customWidth="1"/>
    <col min="6" max="6" width="10.81640625" bestFit="1" customWidth="1"/>
  </cols>
  <sheetData>
    <row r="1" spans="1:7" x14ac:dyDescent="0.25">
      <c r="D1" s="5" t="s">
        <v>6</v>
      </c>
      <c r="E1" s="6" t="s">
        <v>7</v>
      </c>
    </row>
    <row r="2" spans="1:7" ht="13" thickBot="1" x14ac:dyDescent="0.3">
      <c r="A2" s="11"/>
      <c r="B2" s="11"/>
      <c r="D2" s="7">
        <v>20</v>
      </c>
      <c r="E2" s="8">
        <v>2</v>
      </c>
      <c r="F2" s="11"/>
      <c r="G2" s="14"/>
    </row>
    <row r="3" spans="1:7" ht="13" thickBot="1" x14ac:dyDescent="0.3">
      <c r="A3" s="11"/>
      <c r="B3" s="11"/>
      <c r="C3" s="9" t="s">
        <v>0</v>
      </c>
      <c r="D3" s="10">
        <v>5000</v>
      </c>
    </row>
    <row r="4" spans="1:7" x14ac:dyDescent="0.25">
      <c r="A4" s="11"/>
      <c r="B4" s="11"/>
    </row>
    <row r="5" spans="1:7" x14ac:dyDescent="0.25">
      <c r="A5" s="11"/>
      <c r="B5" s="11"/>
    </row>
    <row r="6" spans="1:7" s="4" customFormat="1" x14ac:dyDescent="0.25">
      <c r="A6" s="12" t="s">
        <v>5</v>
      </c>
      <c r="B6" s="12" t="s">
        <v>1</v>
      </c>
      <c r="C6" s="12" t="s">
        <v>2</v>
      </c>
      <c r="D6" s="12" t="s">
        <v>3</v>
      </c>
      <c r="E6" s="13" t="s">
        <v>4</v>
      </c>
    </row>
    <row r="7" spans="1:7" x14ac:dyDescent="0.25">
      <c r="A7" s="1">
        <v>0</v>
      </c>
      <c r="B7" s="2">
        <f>$D$3*(EXP(-(LN(2)/$D$2)*A7))</f>
        <v>5000</v>
      </c>
      <c r="C7" s="2">
        <f>$D$3-B7</f>
        <v>0</v>
      </c>
      <c r="D7" s="2">
        <f>C7*(EXP(-(LN(2)/$E$2)*(A8-A7)))</f>
        <v>0</v>
      </c>
      <c r="E7" s="2">
        <f>(LN(2)/D$2*B7)+(LN(2)/E$2*C7)</f>
        <v>173.28679513998631</v>
      </c>
    </row>
    <row r="8" spans="1:7" x14ac:dyDescent="0.25">
      <c r="A8" s="1">
        <v>1</v>
      </c>
      <c r="B8" s="2">
        <f t="shared" ref="B8:B71" si="0">$D$3*(EXP(-(LN(2)/$D$2)*A8))</f>
        <v>4829.6816446242283</v>
      </c>
      <c r="C8" s="2">
        <f>C7-((LN(2)/$E$2)*C7)+(B7-B8)</f>
        <v>170.31835537577172</v>
      </c>
      <c r="D8" s="2">
        <f>D7+((LN(2)/$E$2)*C7)</f>
        <v>0</v>
      </c>
      <c r="E8" s="2">
        <f t="shared" ref="E8:E71" si="1">(LN(2)/D$2*B8)+(LN(2)/E$2*C8)</f>
        <v>226.41185466183165</v>
      </c>
    </row>
    <row r="9" spans="1:7" x14ac:dyDescent="0.25">
      <c r="A9" s="1">
        <v>2</v>
      </c>
      <c r="B9" s="2">
        <f t="shared" si="0"/>
        <v>4665.1649576840373</v>
      </c>
      <c r="C9" s="2">
        <f t="shared" ref="C9:C72" si="2">C8-((LN(2)/$E$2)*C8)+(B8-B9)</f>
        <v>275.80719840280119</v>
      </c>
      <c r="D9" s="2">
        <f t="shared" ref="D9:D72" si="3">D8+((LN(2)/$E$2)*C8)</f>
        <v>59.027843913161483</v>
      </c>
      <c r="E9" s="2">
        <f t="shared" si="1"/>
        <v>257.26978783880691</v>
      </c>
    </row>
    <row r="10" spans="1:7" x14ac:dyDescent="0.25">
      <c r="A10" s="1">
        <v>3</v>
      </c>
      <c r="B10" s="2">
        <f t="shared" si="0"/>
        <v>4506.2523130541513</v>
      </c>
      <c r="C10" s="2">
        <f t="shared" si="2"/>
        <v>339.13235205716768</v>
      </c>
      <c r="D10" s="2">
        <f t="shared" si="3"/>
        <v>154.61533488868102</v>
      </c>
      <c r="E10" s="2">
        <f t="shared" si="1"/>
        <v>273.70912111680508</v>
      </c>
    </row>
    <row r="11" spans="1:7" x14ac:dyDescent="0.25">
      <c r="A11" s="1">
        <v>4</v>
      </c>
      <c r="B11" s="2">
        <f t="shared" si="0"/>
        <v>4352.7528164806208</v>
      </c>
      <c r="C11" s="2">
        <f t="shared" si="2"/>
        <v>375.09753179815385</v>
      </c>
      <c r="D11" s="2">
        <f t="shared" si="3"/>
        <v>272.14965172122527</v>
      </c>
      <c r="E11" s="2">
        <f t="shared" si="1"/>
        <v>280.85381542133757</v>
      </c>
    </row>
    <row r="12" spans="1:7" x14ac:dyDescent="0.25">
      <c r="A12" s="1">
        <v>5</v>
      </c>
      <c r="B12" s="2">
        <f t="shared" si="0"/>
        <v>4204.4820762685722</v>
      </c>
      <c r="C12" s="2">
        <f t="shared" si="2"/>
        <v>393.36937370976011</v>
      </c>
      <c r="D12" s="2">
        <f t="shared" si="3"/>
        <v>402.14855002166769</v>
      </c>
      <c r="E12" s="2">
        <f t="shared" si="1"/>
        <v>282.04768099679512</v>
      </c>
    </row>
    <row r="13" spans="1:7" x14ac:dyDescent="0.25">
      <c r="A13" s="1">
        <v>6</v>
      </c>
      <c r="B13" s="2">
        <f t="shared" si="0"/>
        <v>4061.2619817811778</v>
      </c>
      <c r="C13" s="2">
        <f t="shared" si="2"/>
        <v>400.25803204437864</v>
      </c>
      <c r="D13" s="2">
        <f t="shared" si="3"/>
        <v>538.47998617444352</v>
      </c>
      <c r="E13" s="2">
        <f t="shared" si="1"/>
        <v>279.47147781336264</v>
      </c>
    </row>
    <row r="14" spans="1:7" x14ac:dyDescent="0.25">
      <c r="A14" s="1">
        <v>7</v>
      </c>
      <c r="B14" s="2">
        <f t="shared" si="0"/>
        <v>3922.920489483754</v>
      </c>
      <c r="C14" s="2">
        <f t="shared" si="2"/>
        <v>399.88066113778586</v>
      </c>
      <c r="D14" s="2">
        <f t="shared" si="3"/>
        <v>677.19884937846018</v>
      </c>
      <c r="E14" s="2">
        <f t="shared" si="1"/>
        <v>274.54614025637682</v>
      </c>
    </row>
    <row r="15" spans="1:7" x14ac:dyDescent="0.25">
      <c r="A15" s="1">
        <v>8</v>
      </c>
      <c r="B15" s="2">
        <f t="shared" si="0"/>
        <v>3789.2914162759957</v>
      </c>
      <c r="C15" s="2">
        <f t="shared" si="2"/>
        <v>394.92165793149252</v>
      </c>
      <c r="D15" s="2">
        <f t="shared" si="3"/>
        <v>815.78692579251174</v>
      </c>
      <c r="E15" s="2">
        <f t="shared" si="1"/>
        <v>268.19624994422202</v>
      </c>
    </row>
    <row r="16" spans="1:7" x14ac:dyDescent="0.25">
      <c r="A16" s="1">
        <v>9</v>
      </c>
      <c r="B16" s="2">
        <f t="shared" si="0"/>
        <v>3660.2142398640635</v>
      </c>
      <c r="C16" s="2">
        <f t="shared" si="2"/>
        <v>387.12941747478817</v>
      </c>
      <c r="D16" s="2">
        <f t="shared" si="3"/>
        <v>952.6563426611483</v>
      </c>
      <c r="E16" s="2">
        <f t="shared" si="1"/>
        <v>261.02219114758867</v>
      </c>
    </row>
    <row r="17" spans="1:5" x14ac:dyDescent="0.25">
      <c r="A17" s="1">
        <v>10</v>
      </c>
      <c r="B17" s="2">
        <f t="shared" si="0"/>
        <v>3535.533905932738</v>
      </c>
      <c r="C17" s="2">
        <f t="shared" si="2"/>
        <v>377.640919288882</v>
      </c>
      <c r="D17" s="2">
        <f t="shared" si="3"/>
        <v>1086.82517477838</v>
      </c>
      <c r="E17" s="2">
        <f t="shared" si="1"/>
        <v>253.41263716814564</v>
      </c>
    </row>
    <row r="18" spans="1:5" x14ac:dyDescent="0.25">
      <c r="A18" s="1">
        <v>11</v>
      </c>
      <c r="B18" s="2">
        <f t="shared" si="0"/>
        <v>3415.1006418859888</v>
      </c>
      <c r="C18" s="2">
        <f t="shared" si="2"/>
        <v>367.19381410105393</v>
      </c>
      <c r="D18" s="2">
        <f t="shared" si="3"/>
        <v>1217.7055440129573</v>
      </c>
      <c r="E18" s="2">
        <f t="shared" si="1"/>
        <v>245.61804754418574</v>
      </c>
    </row>
    <row r="19" spans="1:5" x14ac:dyDescent="0.25">
      <c r="A19" s="1">
        <v>12</v>
      </c>
      <c r="B19" s="2">
        <f t="shared" si="0"/>
        <v>3298.7697769322363</v>
      </c>
      <c r="C19" s="2">
        <f t="shared" si="2"/>
        <v>356.26500057320737</v>
      </c>
      <c r="D19" s="2">
        <f t="shared" si="3"/>
        <v>1344.9652224945564</v>
      </c>
      <c r="E19" s="2">
        <f t="shared" si="1"/>
        <v>237.79868884959996</v>
      </c>
    </row>
    <row r="20" spans="1:5" x14ac:dyDescent="0.25">
      <c r="A20" s="1">
        <v>13</v>
      </c>
      <c r="B20" s="2">
        <f t="shared" si="0"/>
        <v>3186.4015682981558</v>
      </c>
      <c r="C20" s="2">
        <f t="shared" si="2"/>
        <v>345.16116886753485</v>
      </c>
      <c r="D20" s="2">
        <f t="shared" si="3"/>
        <v>1468.4372628343094</v>
      </c>
      <c r="E20" s="2">
        <f t="shared" si="1"/>
        <v>230.05600867953621</v>
      </c>
    </row>
    <row r="21" spans="1:5" x14ac:dyDescent="0.25">
      <c r="A21" s="1">
        <v>14</v>
      </c>
      <c r="B21" s="2">
        <f t="shared" si="0"/>
        <v>3077.861033362291</v>
      </c>
      <c r="C21" s="2">
        <f t="shared" si="2"/>
        <v>334.07795828374617</v>
      </c>
      <c r="D21" s="2">
        <f t="shared" si="3"/>
        <v>1588.061008353963</v>
      </c>
      <c r="E21" s="2">
        <f t="shared" si="1"/>
        <v>222.4531323073204</v>
      </c>
    </row>
    <row r="22" spans="1:5" x14ac:dyDescent="0.25">
      <c r="A22" s="1">
        <v>15</v>
      </c>
      <c r="B22" s="2">
        <f t="shared" si="0"/>
        <v>2973.0177875068025</v>
      </c>
      <c r="C22" s="2">
        <f t="shared" si="2"/>
        <v>323.13860670343382</v>
      </c>
      <c r="D22" s="2">
        <f t="shared" si="3"/>
        <v>1703.8436057897638</v>
      </c>
      <c r="E22" s="2">
        <f t="shared" si="1"/>
        <v>215.02825194152243</v>
      </c>
    </row>
    <row r="23" spans="1:5" x14ac:dyDescent="0.25">
      <c r="A23" s="1">
        <v>16</v>
      </c>
      <c r="B23" s="2">
        <f t="shared" si="0"/>
        <v>2871.7458874925878</v>
      </c>
      <c r="C23" s="2">
        <f t="shared" si="2"/>
        <v>312.41919963437141</v>
      </c>
      <c r="D23" s="2">
        <f t="shared" si="3"/>
        <v>1815.834912873041</v>
      </c>
      <c r="E23" s="2">
        <f t="shared" si="1"/>
        <v>207.80337194968487</v>
      </c>
    </row>
    <row r="24" spans="1:5" x14ac:dyDescent="0.25">
      <c r="A24" s="1">
        <v>17</v>
      </c>
      <c r="B24" s="2">
        <f t="shared" si="0"/>
        <v>2773.9236801696125</v>
      </c>
      <c r="C24" s="2">
        <f t="shared" si="2"/>
        <v>301.96516326766715</v>
      </c>
      <c r="D24" s="2">
        <f t="shared" si="3"/>
        <v>1924.1111565627207</v>
      </c>
      <c r="E24" s="2">
        <f t="shared" si="1"/>
        <v>200.79001967305524</v>
      </c>
    </row>
    <row r="25" spans="1:5" x14ac:dyDescent="0.25">
      <c r="A25" s="1">
        <v>18</v>
      </c>
      <c r="B25" s="2">
        <f t="shared" si="0"/>
        <v>2679.4336563407328</v>
      </c>
      <c r="C25" s="2">
        <f t="shared" si="2"/>
        <v>291.80203632339328</v>
      </c>
      <c r="D25" s="2">
        <f t="shared" si="3"/>
        <v>2028.7643073358743</v>
      </c>
      <c r="E25" s="2">
        <f t="shared" si="1"/>
        <v>193.9929735991056</v>
      </c>
    </row>
    <row r="26" spans="1:5" x14ac:dyDescent="0.25">
      <c r="A26" s="1">
        <v>19</v>
      </c>
      <c r="B26" s="2">
        <f t="shared" si="0"/>
        <v>2588.1623096034441</v>
      </c>
      <c r="C26" s="2">
        <f t="shared" si="2"/>
        <v>281.94250368107657</v>
      </c>
      <c r="D26" s="2">
        <f t="shared" si="3"/>
        <v>2129.8951867154797</v>
      </c>
      <c r="E26" s="2">
        <f t="shared" si="1"/>
        <v>187.41269613993228</v>
      </c>
    </row>
    <row r="27" spans="1:5" x14ac:dyDescent="0.25">
      <c r="A27" s="1">
        <v>20</v>
      </c>
      <c r="B27" s="2">
        <f t="shared" si="0"/>
        <v>2500</v>
      </c>
      <c r="C27" s="2">
        <f t="shared" si="2"/>
        <v>272.39098753124557</v>
      </c>
      <c r="D27" s="2">
        <f t="shared" si="3"/>
        <v>2227.6090124687548</v>
      </c>
      <c r="E27" s="2">
        <f t="shared" si="1"/>
        <v>181.04692007860419</v>
      </c>
    </row>
    <row r="28" spans="1:5" x14ac:dyDescent="0.25">
      <c r="A28" s="1">
        <v>21</v>
      </c>
      <c r="B28" s="2">
        <f t="shared" si="0"/>
        <v>2414.8408223121141</v>
      </c>
      <c r="C28" s="2">
        <f t="shared" si="2"/>
        <v>263.14664271052038</v>
      </c>
      <c r="D28" s="2">
        <f t="shared" si="3"/>
        <v>2322.0125349773657</v>
      </c>
      <c r="E28" s="2">
        <f t="shared" si="1"/>
        <v>174.89168210864131</v>
      </c>
    </row>
    <row r="29" spans="1:5" x14ac:dyDescent="0.25">
      <c r="A29" s="1">
        <v>22</v>
      </c>
      <c r="B29" s="2">
        <f t="shared" si="0"/>
        <v>2332.5824788420186</v>
      </c>
      <c r="C29" s="2">
        <f t="shared" si="2"/>
        <v>254.20530944630963</v>
      </c>
      <c r="D29" s="2">
        <f t="shared" si="3"/>
        <v>2413.2122117116719</v>
      </c>
      <c r="E29" s="2">
        <f t="shared" si="1"/>
        <v>168.94199519468265</v>
      </c>
    </row>
    <row r="30" spans="1:5" x14ac:dyDescent="0.25">
      <c r="A30" s="1">
        <v>23</v>
      </c>
      <c r="B30" s="2">
        <f t="shared" si="0"/>
        <v>2253.1261565270756</v>
      </c>
      <c r="C30" s="2">
        <f t="shared" si="2"/>
        <v>245.56078499821365</v>
      </c>
      <c r="D30" s="2">
        <f t="shared" si="3"/>
        <v>2501.3130584747109</v>
      </c>
      <c r="E30" s="2">
        <f t="shared" si="1"/>
        <v>163.19228503092978</v>
      </c>
    </row>
    <row r="31" spans="1:5" x14ac:dyDescent="0.25">
      <c r="A31" s="1">
        <v>24</v>
      </c>
      <c r="B31" s="2">
        <f t="shared" si="0"/>
        <v>2176.3764082403104</v>
      </c>
      <c r="C31" s="2">
        <f t="shared" si="2"/>
        <v>237.20565039617952</v>
      </c>
      <c r="D31" s="2">
        <f t="shared" si="3"/>
        <v>2586.4179413635102</v>
      </c>
      <c r="E31" s="2">
        <f t="shared" si="1"/>
        <v>157.63667245294752</v>
      </c>
    </row>
    <row r="32" spans="1:5" x14ac:dyDescent="0.25">
      <c r="A32" s="1">
        <v>25</v>
      </c>
      <c r="B32" s="2">
        <f t="shared" si="0"/>
        <v>2102.2410381342866</v>
      </c>
      <c r="C32" s="2">
        <f t="shared" si="2"/>
        <v>229.13180660970343</v>
      </c>
      <c r="D32" s="2">
        <f t="shared" si="3"/>
        <v>2668.6271552560102</v>
      </c>
      <c r="E32" s="2">
        <f t="shared" si="1"/>
        <v>152.26915528607094</v>
      </c>
    </row>
    <row r="33" spans="1:5" x14ac:dyDescent="0.25">
      <c r="A33" s="1">
        <v>26</v>
      </c>
      <c r="B33" s="2">
        <f t="shared" si="0"/>
        <v>2030.6309908905889</v>
      </c>
      <c r="C33" s="2">
        <f t="shared" si="2"/>
        <v>221.33082098933977</v>
      </c>
      <c r="D33" s="2">
        <f t="shared" si="3"/>
        <v>2748.0381881200715</v>
      </c>
      <c r="E33" s="2">
        <f t="shared" si="1"/>
        <v>147.08372457456238</v>
      </c>
    </row>
    <row r="34" spans="1:5" x14ac:dyDescent="0.25">
      <c r="A34" s="1">
        <v>27</v>
      </c>
      <c r="B34" s="2">
        <f t="shared" si="0"/>
        <v>1961.460244741877</v>
      </c>
      <c r="C34" s="2">
        <f t="shared" si="2"/>
        <v>213.79414986816232</v>
      </c>
      <c r="D34" s="2">
        <f t="shared" si="3"/>
        <v>2824.7456053899609</v>
      </c>
      <c r="E34" s="2">
        <f t="shared" si="1"/>
        <v>142.07443802182615</v>
      </c>
    </row>
    <row r="35" spans="1:5" x14ac:dyDescent="0.25">
      <c r="A35" s="1">
        <v>28</v>
      </c>
      <c r="B35" s="2">
        <f t="shared" si="0"/>
        <v>1894.6457081379979</v>
      </c>
      <c r="C35" s="2">
        <f t="shared" si="2"/>
        <v>206.51328037137787</v>
      </c>
      <c r="D35" s="2">
        <f t="shared" si="3"/>
        <v>2898.8410114906246</v>
      </c>
      <c r="E35" s="2">
        <f t="shared" si="1"/>
        <v>137.23546555659573</v>
      </c>
    </row>
    <row r="36" spans="1:5" x14ac:dyDescent="0.25">
      <c r="A36" s="1">
        <v>29</v>
      </c>
      <c r="B36" s="2">
        <f t="shared" si="0"/>
        <v>1830.107119932032</v>
      </c>
      <c r="C36" s="2">
        <f t="shared" si="2"/>
        <v>199.47981955854073</v>
      </c>
      <c r="D36" s="2">
        <f t="shared" si="3"/>
        <v>2970.4130605094279</v>
      </c>
      <c r="E36" s="2">
        <f t="shared" si="1"/>
        <v>132.56111676798304</v>
      </c>
    </row>
    <row r="37" spans="1:5" x14ac:dyDescent="0.25">
      <c r="A37" s="1">
        <v>30</v>
      </c>
      <c r="B37" s="2">
        <f t="shared" si="0"/>
        <v>1767.766952966369</v>
      </c>
      <c r="C37" s="2">
        <f t="shared" si="2"/>
        <v>192.68554927139917</v>
      </c>
      <c r="D37" s="2">
        <f t="shared" si="3"/>
        <v>3039.5474977622325</v>
      </c>
      <c r="E37" s="2">
        <f t="shared" si="1"/>
        <v>128.04585657284159</v>
      </c>
    </row>
    <row r="38" spans="1:5" x14ac:dyDescent="0.25">
      <c r="A38" s="1">
        <v>31</v>
      </c>
      <c r="B38" s="2">
        <f t="shared" si="0"/>
        <v>1707.5503209429946</v>
      </c>
      <c r="C38" s="2">
        <f t="shared" si="2"/>
        <v>186.12245868871616</v>
      </c>
      <c r="D38" s="2">
        <f t="shared" si="3"/>
        <v>3106.32722036829</v>
      </c>
      <c r="E38" s="2">
        <f t="shared" si="1"/>
        <v>123.68431327077757</v>
      </c>
    </row>
    <row r="39" spans="1:5" x14ac:dyDescent="0.25">
      <c r="A39" s="1">
        <v>32</v>
      </c>
      <c r="B39" s="2">
        <f t="shared" si="0"/>
        <v>1649.3848884661181</v>
      </c>
      <c r="C39" s="2">
        <f t="shared" si="2"/>
        <v>179.78276242610843</v>
      </c>
      <c r="D39" s="2">
        <f t="shared" si="3"/>
        <v>3170.8323491077745</v>
      </c>
      <c r="E39" s="2">
        <f t="shared" si="1"/>
        <v>119.47128169939126</v>
      </c>
    </row>
    <row r="40" spans="1:5" x14ac:dyDescent="0.25">
      <c r="A40" s="1">
        <v>33</v>
      </c>
      <c r="B40" s="2">
        <f t="shared" si="0"/>
        <v>1593.2007841490779</v>
      </c>
      <c r="C40" s="2">
        <f t="shared" si="2"/>
        <v>173.6589092986809</v>
      </c>
      <c r="D40" s="2">
        <f t="shared" si="3"/>
        <v>3233.1403065522422</v>
      </c>
      <c r="E40" s="2">
        <f t="shared" si="1"/>
        <v>115.40172325968933</v>
      </c>
    </row>
    <row r="41" spans="1:5" x14ac:dyDescent="0.25">
      <c r="A41" s="1">
        <v>34</v>
      </c>
      <c r="B41" s="2">
        <f t="shared" si="0"/>
        <v>1538.9305166811455</v>
      </c>
      <c r="C41" s="2">
        <f t="shared" si="2"/>
        <v>167.74358508686532</v>
      </c>
      <c r="D41" s="2">
        <f t="shared" si="3"/>
        <v>3293.3258982319903</v>
      </c>
      <c r="E41" s="2">
        <f t="shared" si="1"/>
        <v>111.47076396574877</v>
      </c>
    </row>
    <row r="42" spans="1:5" x14ac:dyDescent="0.25">
      <c r="A42" s="1">
        <v>35</v>
      </c>
      <c r="B42" s="2">
        <f t="shared" si="0"/>
        <v>1486.5088937534015</v>
      </c>
      <c r="C42" s="2">
        <f t="shared" si="2"/>
        <v>162.02971148462035</v>
      </c>
      <c r="D42" s="2">
        <f t="shared" si="3"/>
        <v>3351.4613947619791</v>
      </c>
      <c r="E42" s="2">
        <f t="shared" si="1"/>
        <v>107.67369127037566</v>
      </c>
    </row>
    <row r="43" spans="1:5" x14ac:dyDescent="0.25">
      <c r="A43" s="1">
        <v>36</v>
      </c>
      <c r="B43" s="2">
        <f t="shared" si="0"/>
        <v>1435.8729437462939</v>
      </c>
      <c r="C43" s="2">
        <f t="shared" si="2"/>
        <v>156.51044265047494</v>
      </c>
      <c r="D43" s="2">
        <f t="shared" si="3"/>
        <v>3407.6166136032321</v>
      </c>
      <c r="E43" s="2">
        <f t="shared" si="1"/>
        <v>104.0059501556855</v>
      </c>
    </row>
    <row r="44" spans="1:5" x14ac:dyDescent="0.25">
      <c r="A44" s="1">
        <v>37</v>
      </c>
      <c r="B44" s="2">
        <f t="shared" si="0"/>
        <v>1386.9618400848062</v>
      </c>
      <c r="C44" s="2">
        <f t="shared" si="2"/>
        <v>151.17916028627977</v>
      </c>
      <c r="D44" s="2">
        <f t="shared" si="3"/>
        <v>3461.8589996289147</v>
      </c>
      <c r="E44" s="2">
        <f t="shared" si="1"/>
        <v>100.46313880587829</v>
      </c>
    </row>
    <row r="45" spans="1:5" x14ac:dyDescent="0.25">
      <c r="A45" s="1">
        <v>38</v>
      </c>
      <c r="B45" s="2">
        <f t="shared" si="0"/>
        <v>1339.7168281703664</v>
      </c>
      <c r="C45" s="2">
        <f t="shared" si="2"/>
        <v>146.02946784479215</v>
      </c>
      <c r="D45" s="2">
        <f t="shared" si="3"/>
        <v>3514.2537039848421</v>
      </c>
      <c r="E45" s="2">
        <f t="shared" si="1"/>
        <v>97.041004067393544</v>
      </c>
    </row>
    <row r="46" spans="1:5" x14ac:dyDescent="0.25">
      <c r="A46" s="1">
        <v>39</v>
      </c>
      <c r="B46" s="2">
        <f t="shared" si="0"/>
        <v>1294.0811548017221</v>
      </c>
      <c r="C46" s="2">
        <f t="shared" si="2"/>
        <v>141.05518425579305</v>
      </c>
      <c r="D46" s="2">
        <f t="shared" si="3"/>
        <v>3564.8636609424857</v>
      </c>
      <c r="E46" s="2">
        <f t="shared" si="1"/>
        <v>93.735436828461857</v>
      </c>
    </row>
    <row r="47" spans="1:5" x14ac:dyDescent="0.25">
      <c r="A47" s="1">
        <v>40</v>
      </c>
      <c r="B47" s="2">
        <f t="shared" si="0"/>
        <v>1250</v>
      </c>
      <c r="C47" s="2">
        <f t="shared" si="2"/>
        <v>136.25033742238185</v>
      </c>
      <c r="D47" s="2">
        <f t="shared" si="3"/>
        <v>3613.7496625776189</v>
      </c>
      <c r="E47" s="2">
        <f t="shared" si="1"/>
        <v>90.542467402329166</v>
      </c>
    </row>
    <row r="48" spans="1:5" x14ac:dyDescent="0.25">
      <c r="A48" s="1">
        <v>41</v>
      </c>
      <c r="B48" s="2">
        <f t="shared" si="0"/>
        <v>1207.4204111560571</v>
      </c>
      <c r="C48" s="2">
        <f t="shared" si="2"/>
        <v>131.60915764899218</v>
      </c>
      <c r="D48" s="2">
        <f t="shared" si="3"/>
        <v>3660.9704311949513</v>
      </c>
      <c r="E48" s="2">
        <f t="shared" si="1"/>
        <v>87.458260967301683</v>
      </c>
    </row>
    <row r="49" spans="1:5" x14ac:dyDescent="0.25">
      <c r="A49" s="1">
        <v>42</v>
      </c>
      <c r="B49" s="2">
        <f t="shared" si="0"/>
        <v>1166.2912394210093</v>
      </c>
      <c r="C49" s="2">
        <f t="shared" si="2"/>
        <v>127.12607110390579</v>
      </c>
      <c r="D49" s="2">
        <f t="shared" si="3"/>
        <v>3706.5826894750853</v>
      </c>
      <c r="E49" s="2">
        <f t="shared" si="1"/>
        <v>84.479113096489556</v>
      </c>
    </row>
    <row r="50" spans="1:5" x14ac:dyDescent="0.25">
      <c r="A50" s="1">
        <v>43</v>
      </c>
      <c r="B50" s="2">
        <f t="shared" si="0"/>
        <v>1126.5630782635378</v>
      </c>
      <c r="C50" s="2">
        <f t="shared" si="2"/>
        <v>122.79569338070958</v>
      </c>
      <c r="D50" s="2">
        <f t="shared" si="3"/>
        <v>3750.6412283557529</v>
      </c>
      <c r="E50" s="2">
        <f t="shared" si="1"/>
        <v>81.601445396936398</v>
      </c>
    </row>
    <row r="51" spans="1:5" x14ac:dyDescent="0.25">
      <c r="A51" s="1">
        <v>44</v>
      </c>
      <c r="B51" s="2">
        <f t="shared" si="0"/>
        <v>1088.1882041201552</v>
      </c>
      <c r="C51" s="2">
        <f t="shared" si="2"/>
        <v>118.61282319822101</v>
      </c>
      <c r="D51" s="2">
        <f t="shared" si="3"/>
        <v>3793.1989726816241</v>
      </c>
      <c r="E51" s="2">
        <f t="shared" si="1"/>
        <v>78.821801269274872</v>
      </c>
    </row>
    <row r="52" spans="1:5" x14ac:dyDescent="0.25">
      <c r="A52" s="1">
        <v>45</v>
      </c>
      <c r="B52" s="2">
        <f t="shared" si="0"/>
        <v>1051.1205190671433</v>
      </c>
      <c r="C52" s="2">
        <f t="shared" si="2"/>
        <v>114.57243626218185</v>
      </c>
      <c r="D52" s="2">
        <f t="shared" si="3"/>
        <v>3834.3070446706752</v>
      </c>
      <c r="E52" s="2">
        <f t="shared" si="1"/>
        <v>76.136841793512531</v>
      </c>
    </row>
    <row r="53" spans="1:5" x14ac:dyDescent="0.25">
      <c r="A53" s="1">
        <v>46</v>
      </c>
      <c r="B53" s="2">
        <f t="shared" si="0"/>
        <v>1015.3154954452945</v>
      </c>
      <c r="C53" s="2">
        <f t="shared" si="2"/>
        <v>110.66967930152298</v>
      </c>
      <c r="D53" s="2">
        <f t="shared" si="3"/>
        <v>3874.0148252531831</v>
      </c>
      <c r="E53" s="2">
        <f t="shared" si="1"/>
        <v>73.543341742998479</v>
      </c>
    </row>
    <row r="54" spans="1:5" x14ac:dyDescent="0.25">
      <c r="A54" s="1">
        <v>47</v>
      </c>
      <c r="B54" s="2">
        <f t="shared" si="0"/>
        <v>980.73012237093849</v>
      </c>
      <c r="C54" s="2">
        <f t="shared" si="2"/>
        <v>106.89986428521695</v>
      </c>
      <c r="D54" s="2">
        <f t="shared" si="3"/>
        <v>3912.3700133438451</v>
      </c>
      <c r="E54" s="2">
        <f t="shared" si="1"/>
        <v>71.038185726350775</v>
      </c>
    </row>
    <row r="55" spans="1:5" x14ac:dyDescent="0.25">
      <c r="A55" s="1">
        <v>48</v>
      </c>
      <c r="B55" s="2">
        <f t="shared" si="0"/>
        <v>947.32285406899905</v>
      </c>
      <c r="C55" s="2">
        <f t="shared" si="2"/>
        <v>103.25846282138693</v>
      </c>
      <c r="D55" s="2">
        <f t="shared" si="3"/>
        <v>3949.4186831096144</v>
      </c>
      <c r="E55" s="2">
        <f t="shared" si="1"/>
        <v>68.618364455695499</v>
      </c>
    </row>
    <row r="56" spans="1:5" x14ac:dyDescent="0.25">
      <c r="A56" s="1">
        <v>49</v>
      </c>
      <c r="B56" s="2">
        <f t="shared" si="0"/>
        <v>915.053559966016</v>
      </c>
      <c r="C56" s="2">
        <f t="shared" si="2"/>
        <v>99.741100737570832</v>
      </c>
      <c r="D56" s="2">
        <f t="shared" si="3"/>
        <v>3985.2053392964135</v>
      </c>
      <c r="E56" s="2">
        <f t="shared" si="1"/>
        <v>66.280971138685587</v>
      </c>
    </row>
    <row r="57" spans="1:5" x14ac:dyDescent="0.25">
      <c r="A57" s="1">
        <v>50</v>
      </c>
      <c r="B57" s="2">
        <f t="shared" si="0"/>
        <v>883.88347648318461</v>
      </c>
      <c r="C57" s="2">
        <f t="shared" si="2"/>
        <v>96.343552839305872</v>
      </c>
      <c r="D57" s="2">
        <f t="shared" si="3"/>
        <v>4019.7729706775099</v>
      </c>
      <c r="E57" s="2">
        <f t="shared" si="1"/>
        <v>64.02319799123859</v>
      </c>
    </row>
    <row r="58" spans="1:5" x14ac:dyDescent="0.25">
      <c r="A58" s="1">
        <v>51</v>
      </c>
      <c r="B58" s="2">
        <f t="shared" si="0"/>
        <v>853.77516047149743</v>
      </c>
      <c r="C58" s="2">
        <f t="shared" si="2"/>
        <v>93.06173784314656</v>
      </c>
      <c r="D58" s="2">
        <f t="shared" si="3"/>
        <v>4053.1631016853562</v>
      </c>
      <c r="E58" s="2">
        <f t="shared" si="1"/>
        <v>61.842332867639556</v>
      </c>
    </row>
    <row r="59" spans="1:5" x14ac:dyDescent="0.25">
      <c r="A59" s="1">
        <v>52</v>
      </c>
      <c r="B59" s="2">
        <f t="shared" si="0"/>
        <v>824.69244423305918</v>
      </c>
      <c r="C59" s="2">
        <f t="shared" si="2"/>
        <v>89.891713479591914</v>
      </c>
      <c r="D59" s="2">
        <f t="shared" si="3"/>
        <v>4085.4158422873493</v>
      </c>
      <c r="E59" s="2">
        <f t="shared" si="1"/>
        <v>59.735756004502527</v>
      </c>
    </row>
    <row r="60" spans="1:5" x14ac:dyDescent="0.25">
      <c r="A60" s="1">
        <v>53</v>
      </c>
      <c r="B60" s="2">
        <f t="shared" si="0"/>
        <v>796.60039207453906</v>
      </c>
      <c r="C60" s="2">
        <f t="shared" si="2"/>
        <v>86.829671761071253</v>
      </c>
      <c r="D60" s="2">
        <f t="shared" si="3"/>
        <v>4116.5699361643901</v>
      </c>
      <c r="E60" s="2">
        <f t="shared" si="1"/>
        <v>57.700936875036703</v>
      </c>
    </row>
    <row r="61" spans="1:5" x14ac:dyDescent="0.25">
      <c r="A61" s="1">
        <v>54</v>
      </c>
      <c r="B61" s="2">
        <f t="shared" si="0"/>
        <v>769.46525834057286</v>
      </c>
      <c r="C61" s="2">
        <f t="shared" si="2"/>
        <v>83.871934409971431</v>
      </c>
      <c r="D61" s="2">
        <f t="shared" si="3"/>
        <v>4146.6628072494559</v>
      </c>
      <c r="E61" s="2">
        <f t="shared" si="1"/>
        <v>55.735431150070077</v>
      </c>
    </row>
    <row r="62" spans="1:5" x14ac:dyDescent="0.25">
      <c r="A62" s="1">
        <v>55</v>
      </c>
      <c r="B62" s="2">
        <f t="shared" si="0"/>
        <v>743.25444687670074</v>
      </c>
      <c r="C62" s="2">
        <f t="shared" si="2"/>
        <v>81.014948441653374</v>
      </c>
      <c r="D62" s="2">
        <f t="shared" si="3"/>
        <v>4175.7306046816457</v>
      </c>
      <c r="E62" s="2">
        <f t="shared" si="1"/>
        <v>53.836877762332023</v>
      </c>
    </row>
    <row r="63" spans="1:5" x14ac:dyDescent="0.25">
      <c r="A63" s="1">
        <v>56</v>
      </c>
      <c r="B63" s="2">
        <f t="shared" si="0"/>
        <v>717.93647187314707</v>
      </c>
      <c r="C63" s="2">
        <f t="shared" si="2"/>
        <v>78.255281897436362</v>
      </c>
      <c r="D63" s="2">
        <f t="shared" si="3"/>
        <v>4203.808246229416</v>
      </c>
      <c r="E63" s="2">
        <f t="shared" si="1"/>
        <v>52.002996070567193</v>
      </c>
    </row>
    <row r="64" spans="1:5" x14ac:dyDescent="0.25">
      <c r="A64" s="1">
        <v>57</v>
      </c>
      <c r="B64" s="2">
        <f t="shared" si="0"/>
        <v>693.48092004240334</v>
      </c>
      <c r="C64" s="2">
        <f t="shared" si="2"/>
        <v>75.589619722614216</v>
      </c>
      <c r="D64" s="2">
        <f t="shared" si="3"/>
        <v>4230.9294602349819</v>
      </c>
      <c r="E64" s="2">
        <f t="shared" si="1"/>
        <v>50.231583120139675</v>
      </c>
    </row>
    <row r="65" spans="1:5" x14ac:dyDescent="0.25">
      <c r="A65" s="1">
        <v>58</v>
      </c>
      <c r="B65" s="2">
        <f t="shared" si="0"/>
        <v>669.85841408518331</v>
      </c>
      <c r="C65" s="2">
        <f t="shared" si="2"/>
        <v>73.014759784670005</v>
      </c>
      <c r="D65" s="2">
        <f t="shared" si="3"/>
        <v>4257.1268261301466</v>
      </c>
      <c r="E65" s="2">
        <f t="shared" si="1"/>
        <v>48.520510996877903</v>
      </c>
    </row>
    <row r="66" spans="1:5" x14ac:dyDescent="0.25">
      <c r="A66" s="1">
        <v>59</v>
      </c>
      <c r="B66" s="2">
        <f t="shared" si="0"/>
        <v>647.04057740086114</v>
      </c>
      <c r="C66" s="2">
        <f t="shared" si="2"/>
        <v>70.527609026989325</v>
      </c>
      <c r="D66" s="2">
        <f t="shared" si="3"/>
        <v>4282.4318135721496</v>
      </c>
      <c r="E66" s="2">
        <f t="shared" si="1"/>
        <v>46.867724271010196</v>
      </c>
    </row>
    <row r="67" spans="1:5" x14ac:dyDescent="0.25">
      <c r="A67" s="1">
        <v>60</v>
      </c>
      <c r="B67" s="2">
        <f t="shared" si="0"/>
        <v>625.00000000000011</v>
      </c>
      <c r="C67" s="2">
        <f t="shared" si="2"/>
        <v>68.125179753504455</v>
      </c>
      <c r="D67" s="2">
        <f t="shared" si="3"/>
        <v>4306.8748202464958</v>
      </c>
      <c r="E67" s="2">
        <f t="shared" si="1"/>
        <v>45.271237528138833</v>
      </c>
    </row>
    <row r="68" spans="1:5" x14ac:dyDescent="0.25">
      <c r="A68" s="1">
        <v>61</v>
      </c>
      <c r="B68" s="2">
        <f t="shared" si="0"/>
        <v>603.71020557802854</v>
      </c>
      <c r="C68" s="2">
        <f t="shared" si="2"/>
        <v>65.804586039835499</v>
      </c>
      <c r="D68" s="2">
        <f t="shared" si="3"/>
        <v>4330.4852083821361</v>
      </c>
      <c r="E68" s="2">
        <f t="shared" si="1"/>
        <v>43.729132984296925</v>
      </c>
    </row>
    <row r="69" spans="1:5" x14ac:dyDescent="0.25">
      <c r="A69" s="1">
        <v>62</v>
      </c>
      <c r="B69" s="2">
        <f t="shared" si="0"/>
        <v>583.14561971050466</v>
      </c>
      <c r="C69" s="2">
        <f t="shared" si="2"/>
        <v>63.563040266646219</v>
      </c>
      <c r="D69" s="2">
        <f t="shared" si="3"/>
        <v>4353.291340022849</v>
      </c>
      <c r="E69" s="2">
        <f t="shared" si="1"/>
        <v>42.239558182232969</v>
      </c>
    </row>
    <row r="70" spans="1:5" x14ac:dyDescent="0.25">
      <c r="A70" s="1">
        <v>63</v>
      </c>
      <c r="B70" s="2">
        <f t="shared" si="0"/>
        <v>563.28153913176902</v>
      </c>
      <c r="C70" s="2">
        <f t="shared" si="2"/>
        <v>61.397849771059811</v>
      </c>
      <c r="D70" s="2">
        <f t="shared" si="3"/>
        <v>4375.3206110971714</v>
      </c>
      <c r="E70" s="2">
        <f t="shared" si="1"/>
        <v>40.800723766159201</v>
      </c>
    </row>
    <row r="71" spans="1:5" x14ac:dyDescent="0.25">
      <c r="A71" s="1">
        <v>64</v>
      </c>
      <c r="B71" s="2">
        <f t="shared" si="0"/>
        <v>544.0941020600776</v>
      </c>
      <c r="C71" s="2">
        <f t="shared" si="2"/>
        <v>59.306413612124636</v>
      </c>
      <c r="D71" s="2">
        <f t="shared" si="3"/>
        <v>4396.5994843277977</v>
      </c>
      <c r="E71" s="2">
        <f t="shared" si="1"/>
        <v>39.410901332294969</v>
      </c>
    </row>
    <row r="72" spans="1:5" x14ac:dyDescent="0.25">
      <c r="A72" s="1">
        <v>65</v>
      </c>
      <c r="B72" s="2">
        <f t="shared" ref="B72:B107" si="4">$D$3*(EXP(-(LN(2)/$D$2)*A72))</f>
        <v>525.56025953357175</v>
      </c>
      <c r="C72" s="2">
        <f t="shared" si="2"/>
        <v>57.286219446447411</v>
      </c>
      <c r="D72" s="2">
        <f t="shared" si="3"/>
        <v>4417.1535210199809</v>
      </c>
      <c r="E72" s="2">
        <f t="shared" ref="E72:E107" si="5">(LN(2)/D$2*B72)+(LN(2)/E$2*C72)</f>
        <v>38.068421352624085</v>
      </c>
    </row>
    <row r="73" spans="1:5" x14ac:dyDescent="0.25">
      <c r="A73" s="1">
        <v>66</v>
      </c>
      <c r="B73" s="2">
        <f t="shared" si="4"/>
        <v>507.65774772264729</v>
      </c>
      <c r="C73" s="2">
        <f t="shared" ref="C73:C107" si="6">C72-((LN(2)/$E$2)*C72)+(B72-B73)</f>
        <v>55.33484051025021</v>
      </c>
      <c r="D73" s="2">
        <f t="shared" ref="D73:D107" si="7">D72+((LN(2)/$E$2)*C72)</f>
        <v>4437.0074117671029</v>
      </c>
      <c r="E73" s="2">
        <f t="shared" si="5"/>
        <v>36.771671169375338</v>
      </c>
    </row>
    <row r="74" spans="1:5" x14ac:dyDescent="0.25">
      <c r="A74" s="1">
        <v>67</v>
      </c>
      <c r="B74" s="2">
        <f t="shared" si="4"/>
        <v>490.3650611854693</v>
      </c>
      <c r="C74" s="2">
        <f t="shared" si="6"/>
        <v>53.449932704221105</v>
      </c>
      <c r="D74" s="2">
        <f t="shared" si="7"/>
        <v>4456.1850061103096</v>
      </c>
      <c r="E74" s="2">
        <f t="shared" si="5"/>
        <v>35.519093057815489</v>
      </c>
    </row>
    <row r="75" spans="1:5" x14ac:dyDescent="0.25">
      <c r="A75" s="1">
        <v>68</v>
      </c>
      <c r="B75" s="2">
        <f t="shared" si="4"/>
        <v>473.66142703449947</v>
      </c>
      <c r="C75" s="2">
        <f t="shared" si="6"/>
        <v>51.629231777666106</v>
      </c>
      <c r="D75" s="2">
        <f t="shared" si="7"/>
        <v>4474.7093411878341</v>
      </c>
      <c r="E75" s="2">
        <f t="shared" si="5"/>
        <v>34.309182355030771</v>
      </c>
    </row>
    <row r="76" spans="1:5" x14ac:dyDescent="0.25">
      <c r="A76" s="1">
        <v>69</v>
      </c>
      <c r="B76" s="2">
        <f t="shared" si="4"/>
        <v>457.526779983008</v>
      </c>
      <c r="C76" s="2">
        <f t="shared" si="6"/>
        <v>49.87055060857498</v>
      </c>
      <c r="D76" s="2">
        <f t="shared" si="7"/>
        <v>4492.6026694084167</v>
      </c>
      <c r="E76" s="2">
        <f t="shared" si="5"/>
        <v>33.140485652447524</v>
      </c>
    </row>
    <row r="77" spans="1:5" x14ac:dyDescent="0.25">
      <c r="A77" s="1">
        <v>70</v>
      </c>
      <c r="B77" s="2">
        <f t="shared" si="4"/>
        <v>441.94173824159225</v>
      </c>
      <c r="C77" s="2">
        <f t="shared" si="6"/>
        <v>48.171776576337827</v>
      </c>
      <c r="D77" s="2">
        <f t="shared" si="7"/>
        <v>4509.8864851820699</v>
      </c>
      <c r="E77" s="2">
        <f t="shared" si="5"/>
        <v>32.01159904992214</v>
      </c>
    </row>
    <row r="78" spans="1:5" x14ac:dyDescent="0.25">
      <c r="A78" s="1">
        <v>71</v>
      </c>
      <c r="B78" s="2">
        <f t="shared" si="4"/>
        <v>426.88758023574866</v>
      </c>
      <c r="C78" s="2">
        <f t="shared" si="6"/>
        <v>46.530869023955326</v>
      </c>
      <c r="D78" s="2">
        <f t="shared" si="7"/>
        <v>4526.5815507402958</v>
      </c>
      <c r="E78" s="2">
        <f t="shared" si="5"/>
        <v>30.921166469302694</v>
      </c>
    </row>
    <row r="79" spans="1:5" x14ac:dyDescent="0.25">
      <c r="A79" s="1">
        <v>72</v>
      </c>
      <c r="B79" s="2">
        <f t="shared" si="4"/>
        <v>412.34622211652953</v>
      </c>
      <c r="C79" s="2">
        <f t="shared" si="6"/>
        <v>44.94585680669509</v>
      </c>
      <c r="D79" s="2">
        <f t="shared" si="7"/>
        <v>4542.7079210767752</v>
      </c>
      <c r="E79" s="2">
        <f t="shared" si="5"/>
        <v>29.867878025436735</v>
      </c>
    </row>
    <row r="80" spans="1:5" x14ac:dyDescent="0.25">
      <c r="A80" s="1">
        <v>73</v>
      </c>
      <c r="B80" s="2">
        <f t="shared" si="4"/>
        <v>398.30019603726947</v>
      </c>
      <c r="C80" s="2">
        <f t="shared" si="6"/>
        <v>43.414835924249289</v>
      </c>
      <c r="D80" s="2">
        <f t="shared" si="7"/>
        <v>4558.2849680384807</v>
      </c>
      <c r="E80" s="2">
        <f t="shared" si="5"/>
        <v>28.850468452668352</v>
      </c>
    </row>
    <row r="81" spans="1:5" x14ac:dyDescent="0.25">
      <c r="A81" s="1">
        <v>74</v>
      </c>
      <c r="B81" s="2">
        <f t="shared" si="4"/>
        <v>384.73262917028643</v>
      </c>
      <c r="C81" s="2">
        <f t="shared" si="6"/>
        <v>41.93596723354932</v>
      </c>
      <c r="D81" s="2">
        <f t="shared" si="7"/>
        <v>4573.3314035961639</v>
      </c>
      <c r="E81" s="2">
        <f t="shared" si="5"/>
        <v>27.86771558493443</v>
      </c>
    </row>
    <row r="82" spans="1:5" x14ac:dyDescent="0.25">
      <c r="A82" s="1">
        <v>75</v>
      </c>
      <c r="B82" s="2">
        <f t="shared" si="4"/>
        <v>371.62722343835037</v>
      </c>
      <c r="C82" s="2">
        <f t="shared" si="6"/>
        <v>40.507474239490904</v>
      </c>
      <c r="D82" s="2">
        <f t="shared" si="7"/>
        <v>4587.8653023221586</v>
      </c>
      <c r="E82" s="2">
        <f t="shared" si="5"/>
        <v>26.918438887634537</v>
      </c>
    </row>
    <row r="83" spans="1:5" x14ac:dyDescent="0.25">
      <c r="A83" s="1">
        <v>76</v>
      </c>
      <c r="B83" s="2">
        <f t="shared" si="4"/>
        <v>358.96823593657348</v>
      </c>
      <c r="C83" s="2">
        <f t="shared" si="6"/>
        <v>39.127640960913929</v>
      </c>
      <c r="D83" s="2">
        <f t="shared" si="7"/>
        <v>4601.9041231025121</v>
      </c>
      <c r="E83" s="2">
        <f t="shared" si="5"/>
        <v>26.001498039510317</v>
      </c>
    </row>
    <row r="84" spans="1:5" x14ac:dyDescent="0.25">
      <c r="A84" s="1">
        <v>77</v>
      </c>
      <c r="B84" s="2">
        <f t="shared" si="4"/>
        <v>346.74046002120156</v>
      </c>
      <c r="C84" s="2">
        <f t="shared" si="6"/>
        <v>37.794809869276193</v>
      </c>
      <c r="D84" s="2">
        <f t="shared" si="7"/>
        <v>4615.464730109522</v>
      </c>
      <c r="E84" s="2">
        <f t="shared" si="5"/>
        <v>25.11579156283171</v>
      </c>
    </row>
    <row r="85" spans="1:5" x14ac:dyDescent="0.25">
      <c r="A85" s="1">
        <v>78</v>
      </c>
      <c r="B85" s="2">
        <f t="shared" si="4"/>
        <v>334.92920704259166</v>
      </c>
      <c r="C85" s="2">
        <f t="shared" si="6"/>
        <v>36.507379897542101</v>
      </c>
      <c r="D85" s="2">
        <f t="shared" si="7"/>
        <v>4628.5634130598655</v>
      </c>
      <c r="E85" s="2">
        <f t="shared" si="5"/>
        <v>24.260255500243595</v>
      </c>
    </row>
    <row r="86" spans="1:5" x14ac:dyDescent="0.25">
      <c r="A86" s="1">
        <v>79</v>
      </c>
      <c r="B86" s="2">
        <f t="shared" si="4"/>
        <v>323.52028870043051</v>
      </c>
      <c r="C86" s="2">
        <f t="shared" si="6"/>
        <v>35.263804516897181</v>
      </c>
      <c r="D86" s="2">
        <f t="shared" si="7"/>
        <v>4641.2159067826715</v>
      </c>
      <c r="E86" s="2">
        <f t="shared" si="5"/>
        <v>23.433862136684319</v>
      </c>
    </row>
    <row r="87" spans="1:5" x14ac:dyDescent="0.25">
      <c r="A87" s="1">
        <v>80</v>
      </c>
      <c r="B87" s="2">
        <f t="shared" si="4"/>
        <v>312.5</v>
      </c>
      <c r="C87" s="2">
        <f t="shared" si="6"/>
        <v>34.062589878975523</v>
      </c>
      <c r="D87" s="2">
        <f t="shared" si="7"/>
        <v>4653.4374101210233</v>
      </c>
      <c r="E87" s="2">
        <f t="shared" si="5"/>
        <v>22.635618764839951</v>
      </c>
    </row>
    <row r="88" spans="1:5" x14ac:dyDescent="0.25">
      <c r="A88" s="1">
        <v>81</v>
      </c>
      <c r="B88" s="2">
        <f t="shared" si="4"/>
        <v>301.85510278901427</v>
      </c>
      <c r="C88" s="2">
        <f t="shared" si="6"/>
        <v>32.902293021370447</v>
      </c>
      <c r="D88" s="2">
        <f t="shared" si="7"/>
        <v>4665.2426041896142</v>
      </c>
      <c r="E88" s="2">
        <f t="shared" si="5"/>
        <v>21.864566492651932</v>
      </c>
    </row>
    <row r="89" spans="1:5" x14ac:dyDescent="0.25">
      <c r="A89" s="1">
        <v>82</v>
      </c>
      <c r="B89" s="2">
        <f t="shared" si="4"/>
        <v>291.57280985525233</v>
      </c>
      <c r="C89" s="2">
        <f t="shared" si="6"/>
        <v>31.781520134272341</v>
      </c>
      <c r="D89" s="2">
        <f t="shared" si="7"/>
        <v>4676.6456700104745</v>
      </c>
      <c r="E89" s="2">
        <f t="shared" si="5"/>
        <v>21.119779091445462</v>
      </c>
    </row>
    <row r="90" spans="1:5" x14ac:dyDescent="0.25">
      <c r="A90" s="1">
        <v>83</v>
      </c>
      <c r="B90" s="2">
        <f t="shared" si="4"/>
        <v>281.64076956588445</v>
      </c>
      <c r="C90" s="2">
        <f t="shared" si="6"/>
        <v>30.698924886150216</v>
      </c>
      <c r="D90" s="2">
        <f t="shared" si="7"/>
        <v>4687.6603055479645</v>
      </c>
      <c r="E90" s="2">
        <f t="shared" si="5"/>
        <v>20.400361883294583</v>
      </c>
    </row>
    <row r="91" spans="1:5" x14ac:dyDescent="0.25">
      <c r="A91" s="1">
        <v>84</v>
      </c>
      <c r="B91" s="2">
        <f t="shared" si="4"/>
        <v>272.0470510300388</v>
      </c>
      <c r="C91" s="2">
        <f t="shared" si="6"/>
        <v>29.653206806467587</v>
      </c>
      <c r="D91" s="2">
        <f t="shared" si="7"/>
        <v>4698.2997421634927</v>
      </c>
      <c r="E91" s="2">
        <f t="shared" si="5"/>
        <v>19.705450666287941</v>
      </c>
    </row>
    <row r="92" spans="1:5" x14ac:dyDescent="0.25">
      <c r="A92" s="1">
        <v>85</v>
      </c>
      <c r="B92" s="2">
        <f t="shared" si="4"/>
        <v>262.78012976678582</v>
      </c>
      <c r="C92" s="2">
        <f t="shared" si="6"/>
        <v>28.643109723488575</v>
      </c>
      <c r="D92" s="2">
        <f t="shared" si="7"/>
        <v>4708.5767605097244</v>
      </c>
      <c r="E92" s="2">
        <f t="shared" si="5"/>
        <v>19.034210676403838</v>
      </c>
    </row>
    <row r="93" spans="1:5" x14ac:dyDescent="0.25">
      <c r="A93" s="1">
        <v>86</v>
      </c>
      <c r="B93" s="2">
        <f t="shared" si="4"/>
        <v>253.82887386132361</v>
      </c>
      <c r="C93" s="2">
        <f t="shared" si="6"/>
        <v>27.667420255298147</v>
      </c>
      <c r="D93" s="2">
        <f t="shared" si="7"/>
        <v>4718.5037058833768</v>
      </c>
      <c r="E93" s="2">
        <f t="shared" si="5"/>
        <v>18.385835584747639</v>
      </c>
    </row>
    <row r="94" spans="1:5" x14ac:dyDescent="0.25">
      <c r="A94" s="1">
        <v>87</v>
      </c>
      <c r="B94" s="2">
        <f t="shared" si="4"/>
        <v>245.18253059273462</v>
      </c>
      <c r="C94" s="2">
        <f t="shared" si="6"/>
        <v>26.724966352223625</v>
      </c>
      <c r="D94" s="2">
        <f t="shared" si="7"/>
        <v>4728.0925030550407</v>
      </c>
      <c r="E94" s="2">
        <f t="shared" si="5"/>
        <v>17.759546528946935</v>
      </c>
    </row>
    <row r="95" spans="1:5" x14ac:dyDescent="0.25">
      <c r="A95" s="1">
        <v>88</v>
      </c>
      <c r="B95" s="2">
        <f t="shared" si="4"/>
        <v>236.83071351724973</v>
      </c>
      <c r="C95" s="2">
        <f t="shared" si="6"/>
        <v>25.814615888906907</v>
      </c>
      <c r="D95" s="2">
        <f t="shared" si="7"/>
        <v>4737.3546705938425</v>
      </c>
      <c r="E95" s="2">
        <f t="shared" si="5"/>
        <v>17.154591177540983</v>
      </c>
    </row>
    <row r="96" spans="1:5" x14ac:dyDescent="0.25">
      <c r="A96" s="1">
        <v>89</v>
      </c>
      <c r="B96" s="2">
        <f t="shared" si="4"/>
        <v>228.76338999150397</v>
      </c>
      <c r="C96" s="2">
        <f t="shared" si="6"/>
        <v>24.935275304335775</v>
      </c>
      <c r="D96" s="2">
        <f t="shared" si="7"/>
        <v>4746.3013347041597</v>
      </c>
      <c r="E96" s="2">
        <f t="shared" si="5"/>
        <v>16.570242826240495</v>
      </c>
    </row>
    <row r="97" spans="1:5" x14ac:dyDescent="0.25">
      <c r="A97" s="1">
        <v>90</v>
      </c>
      <c r="B97" s="2">
        <f t="shared" si="4"/>
        <v>220.97086912079612</v>
      </c>
      <c r="C97" s="2">
        <f t="shared" si="6"/>
        <v>24.085888288200437</v>
      </c>
      <c r="D97" s="2">
        <f t="shared" si="7"/>
        <v>4754.9432425910027</v>
      </c>
      <c r="E97" s="2">
        <f t="shared" si="5"/>
        <v>16.005799524971994</v>
      </c>
    </row>
    <row r="98" spans="1:5" x14ac:dyDescent="0.25">
      <c r="A98" s="1">
        <v>91</v>
      </c>
      <c r="B98" s="2">
        <f t="shared" si="4"/>
        <v>213.44379011787433</v>
      </c>
      <c r="C98" s="2">
        <f t="shared" si="6"/>
        <v>23.265434511998262</v>
      </c>
      <c r="D98" s="2">
        <f t="shared" si="7"/>
        <v>4763.2907753701265</v>
      </c>
      <c r="E98" s="2">
        <f t="shared" si="5"/>
        <v>15.460583234658486</v>
      </c>
    </row>
    <row r="99" spans="1:5" x14ac:dyDescent="0.25">
      <c r="A99" s="1">
        <v>92</v>
      </c>
      <c r="B99" s="2">
        <f t="shared" si="4"/>
        <v>206.17311105826477</v>
      </c>
      <c r="C99" s="2">
        <f t="shared" si="6"/>
        <v>22.472928403361003</v>
      </c>
      <c r="D99" s="2">
        <f t="shared" si="7"/>
        <v>4771.353960538373</v>
      </c>
      <c r="E99" s="2">
        <f t="shared" si="5"/>
        <v>14.93393901272303</v>
      </c>
    </row>
    <row r="100" spans="1:5" x14ac:dyDescent="0.25">
      <c r="A100" s="1">
        <v>93</v>
      </c>
      <c r="B100" s="2">
        <f t="shared" si="4"/>
        <v>199.15009801863474</v>
      </c>
      <c r="C100" s="2">
        <f t="shared" si="6"/>
        <v>21.707417962133437</v>
      </c>
      <c r="D100" s="2">
        <f t="shared" si="7"/>
        <v>4779.1424840192303</v>
      </c>
      <c r="E100" s="2">
        <f t="shared" si="5"/>
        <v>14.425234226337222</v>
      </c>
    </row>
    <row r="101" spans="1:5" x14ac:dyDescent="0.25">
      <c r="A101" s="1">
        <v>94</v>
      </c>
      <c r="B101" s="2">
        <f t="shared" si="4"/>
        <v>192.36631458514319</v>
      </c>
      <c r="C101" s="2">
        <f t="shared" si="6"/>
        <v>20.967983616780437</v>
      </c>
      <c r="D101" s="2">
        <f t="shared" si="7"/>
        <v>4786.6657017980751</v>
      </c>
      <c r="E101" s="2">
        <f t="shared" si="5"/>
        <v>13.933857792469215</v>
      </c>
    </row>
    <row r="102" spans="1:5" x14ac:dyDescent="0.25">
      <c r="A102" s="1">
        <v>95</v>
      </c>
      <c r="B102" s="2">
        <f t="shared" si="4"/>
        <v>185.81361171917516</v>
      </c>
      <c r="C102" s="2">
        <f t="shared" si="6"/>
        <v>20.253737119749225</v>
      </c>
      <c r="D102" s="2">
        <f t="shared" si="7"/>
        <v>4793.9326511610743</v>
      </c>
      <c r="E102" s="2">
        <f t="shared" si="5"/>
        <v>13.459219443818576</v>
      </c>
    </row>
    <row r="103" spans="1:5" x14ac:dyDescent="0.25">
      <c r="A103" s="1">
        <v>96</v>
      </c>
      <c r="B103" s="2">
        <f t="shared" si="4"/>
        <v>179.4841179682868</v>
      </c>
      <c r="C103" s="2">
        <f t="shared" si="6"/>
        <v>19.563820480459345</v>
      </c>
      <c r="D103" s="2">
        <f t="shared" si="7"/>
        <v>4800.9520615512529</v>
      </c>
      <c r="E103" s="2">
        <f t="shared" si="5"/>
        <v>13.000749019755986</v>
      </c>
    </row>
    <row r="104" spans="1:5" x14ac:dyDescent="0.25">
      <c r="A104" s="1">
        <v>97</v>
      </c>
      <c r="B104" s="2">
        <f t="shared" si="4"/>
        <v>173.37023001060086</v>
      </c>
      <c r="C104" s="2">
        <f t="shared" si="6"/>
        <v>18.897404934639624</v>
      </c>
      <c r="D104" s="2">
        <f t="shared" si="7"/>
        <v>4807.7323650547587</v>
      </c>
      <c r="E104" s="2">
        <f t="shared" si="5"/>
        <v>12.557895781416386</v>
      </c>
    </row>
    <row r="105" spans="1:5" x14ac:dyDescent="0.25">
      <c r="A105" s="1">
        <v>98</v>
      </c>
      <c r="B105" s="2">
        <f t="shared" si="4"/>
        <v>167.46460352129589</v>
      </c>
      <c r="C105" s="2">
        <f t="shared" si="6"/>
        <v>18.253689948772077</v>
      </c>
      <c r="D105" s="2">
        <f t="shared" si="7"/>
        <v>4814.2817065299314</v>
      </c>
      <c r="E105" s="2">
        <f t="shared" si="5"/>
        <v>12.130127750122156</v>
      </c>
    </row>
    <row r="106" spans="1:5" x14ac:dyDescent="0.25">
      <c r="A106" s="1">
        <v>99</v>
      </c>
      <c r="B106" s="2">
        <f t="shared" si="4"/>
        <v>161.76014435021531</v>
      </c>
      <c r="C106" s="2">
        <f t="shared" si="6"/>
        <v>17.631902258449259</v>
      </c>
      <c r="D106" s="2">
        <f t="shared" si="7"/>
        <v>4820.6079533913344</v>
      </c>
      <c r="E106" s="2">
        <f t="shared" si="5"/>
        <v>11.716931068342394</v>
      </c>
    </row>
    <row r="107" spans="1:5" x14ac:dyDescent="0.25">
      <c r="A107" s="1">
        <v>100</v>
      </c>
      <c r="B107" s="2">
        <f t="shared" si="4"/>
        <v>156.25000000000006</v>
      </c>
      <c r="C107" s="2">
        <f t="shared" si="6"/>
        <v>17.031294939488198</v>
      </c>
      <c r="D107" s="2">
        <f t="shared" si="7"/>
        <v>4826.7187050605107</v>
      </c>
      <c r="E107" s="2">
        <f t="shared" si="5"/>
        <v>11.317809382420128</v>
      </c>
    </row>
  </sheetData>
  <sheetProtection selectLockedCells="1"/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Calculations</vt:lpstr>
      <vt:lpstr>Decay curve</vt:lpstr>
      <vt:lpstr>N t curves</vt:lpstr>
      <vt:lpstr>A t curve</vt:lpstr>
      <vt:lpstr>Calculations!Print_Titles</vt:lpstr>
    </vt:vector>
  </TitlesOfParts>
  <Company>cfgs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JRowing</dc:creator>
  <cp:lastModifiedBy>Joe Rowing</cp:lastModifiedBy>
  <cp:lastPrinted>2005-02-23T00:05:38Z</cp:lastPrinted>
  <dcterms:created xsi:type="dcterms:W3CDTF">2005-02-22T00:39:58Z</dcterms:created>
  <dcterms:modified xsi:type="dcterms:W3CDTF">2020-07-22T20:10:29Z</dcterms:modified>
</cp:coreProperties>
</file>